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tabRatio="661" activeTab="0"/>
  </bookViews>
  <sheets>
    <sheet name="Батут осн. состав" sheetId="1" r:id="rId1"/>
    <sheet name="АКД, ДМТ" sheetId="2" r:id="rId2"/>
    <sheet name="Батут юниоры" sheetId="3" r:id="rId3"/>
    <sheet name="АКД, ДМТ юниоры" sheetId="4" r:id="rId4"/>
  </sheets>
  <definedNames/>
  <calcPr fullCalcOnLoad="1"/>
</workbook>
</file>

<file path=xl/sharedStrings.xml><?xml version="1.0" encoding="utf-8"?>
<sst xmlns="http://schemas.openxmlformats.org/spreadsheetml/2006/main" count="567" uniqueCount="210">
  <si>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</si>
  <si>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</si>
  <si>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</si>
  <si>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</si>
  <si>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</si>
  <si>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</si>
  <si>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КР ф.</t>
  </si>
  <si>
    <t>лЧР ф.</t>
  </si>
  <si>
    <t>РЕГИОН</t>
  </si>
  <si>
    <t>ЮНИОРЫ</t>
  </si>
  <si>
    <t>Синхронные прыжки</t>
  </si>
  <si>
    <t>Сумма</t>
  </si>
  <si>
    <t>КТ ф.</t>
  </si>
  <si>
    <t>ЧЕМПИОНАТ ЕВРОПЫ</t>
  </si>
  <si>
    <t>лкПР ф.</t>
  </si>
  <si>
    <t>НР-2 ф.</t>
  </si>
  <si>
    <t>ЮНИОРКИ</t>
  </si>
  <si>
    <t>Предварительные соревнования - 86,5; финальные соревнования - 50,0</t>
  </si>
  <si>
    <t>Предварительные соревнования - 83,8; финальные соревнования - 47,3</t>
  </si>
  <si>
    <t>лкПР ф</t>
  </si>
  <si>
    <t>лкПР пр</t>
  </si>
  <si>
    <t>ПЕРВЕНСТВО ЕВРОПЫ</t>
  </si>
  <si>
    <r>
      <t>Предварительные соревнования - 84,7 (</t>
    </r>
    <r>
      <rPr>
        <b/>
        <i/>
        <u val="single"/>
        <sz val="10"/>
        <rFont val="Arial Cyr"/>
        <family val="0"/>
      </rPr>
      <t>оценка техники не удвоенная</t>
    </r>
    <r>
      <rPr>
        <b/>
        <i/>
        <sz val="10"/>
        <rFont val="Arial Cyr"/>
        <family val="0"/>
      </rPr>
      <t>); финальные соревнования - 49,4 (</t>
    </r>
    <r>
      <rPr>
        <b/>
        <i/>
        <u val="single"/>
        <sz val="10"/>
        <rFont val="Arial Cyr"/>
        <family val="0"/>
      </rPr>
      <t>оценка техники не удвоенная</t>
    </r>
    <r>
      <rPr>
        <b/>
        <i/>
        <sz val="10"/>
        <rFont val="Arial Cyr"/>
        <family val="0"/>
      </rPr>
      <t>)</t>
    </r>
  </si>
  <si>
    <r>
      <t>Предварительные соревнования - 80,8 (</t>
    </r>
    <r>
      <rPr>
        <b/>
        <i/>
        <u val="single"/>
        <sz val="10"/>
        <rFont val="Arial Cyr"/>
        <family val="0"/>
      </rPr>
      <t>оценка техники не удвоенная</t>
    </r>
    <r>
      <rPr>
        <b/>
        <i/>
        <sz val="10"/>
        <rFont val="Arial Cyr"/>
        <family val="0"/>
      </rPr>
      <t>); финальные соревнования - 46,0 (</t>
    </r>
    <r>
      <rPr>
        <b/>
        <i/>
        <u val="single"/>
        <sz val="10"/>
        <rFont val="Arial Cyr"/>
        <family val="0"/>
      </rPr>
      <t>оценка техники не удвоенная</t>
    </r>
    <r>
      <rPr>
        <b/>
        <i/>
        <sz val="10"/>
        <rFont val="Arial Cyr"/>
        <family val="0"/>
      </rPr>
      <t>)</t>
    </r>
  </si>
  <si>
    <t>Сумма: 1 Предварительные соревнования + 2 финальные соревнования</t>
  </si>
  <si>
    <t>Очки</t>
  </si>
  <si>
    <t>Норматив 52,5 (время полета+трудность+перемещение+одна оценка техники)</t>
  </si>
  <si>
    <t>Норматив 47,7 (время полета+трудность+перемещение+одна оценка техники)</t>
  </si>
  <si>
    <t>Квалификация 1 + квалификация 2 - набрать 87,6; финал 1 + финал 2 набрать 59,4</t>
  </si>
  <si>
    <t>Квалификация 1 + квалификация 2 - набрать 77,1; финал 1 + финал 2 набрать 51,4</t>
  </si>
  <si>
    <t>Норматив - 52,5</t>
  </si>
  <si>
    <t>Норматив - 49,0</t>
  </si>
  <si>
    <t>КР кв. 1</t>
  </si>
  <si>
    <t>лЧР кв.1</t>
  </si>
  <si>
    <t>КТ кв.1</t>
  </si>
  <si>
    <t>КР кв.2</t>
  </si>
  <si>
    <t>лЧР кв.2</t>
  </si>
  <si>
    <t>КР кв.1</t>
  </si>
  <si>
    <t>Сумма трёх оценок (одна из квалификации 1 + две из квалификации 2 или финала)</t>
  </si>
  <si>
    <t>лЧР кв. 1</t>
  </si>
  <si>
    <t>13-16 лет</t>
  </si>
  <si>
    <t>НР-1 кв. 2</t>
  </si>
  <si>
    <t>НР-1 кв.1</t>
  </si>
  <si>
    <t>НР-2 кв.1</t>
  </si>
  <si>
    <t>НР-2 кв.2</t>
  </si>
  <si>
    <t>лкПР кв.1</t>
  </si>
  <si>
    <t>лкПР кв.2</t>
  </si>
  <si>
    <t>Квалификация 1 + квалификация 2 - набрать 80,4; финал 1 + финал 2 набрать 53,9</t>
  </si>
  <si>
    <t>Квалификация 1 + квалификация 2 - набрать 75,8; финал 1 + финал 2 набрать 50,6</t>
  </si>
  <si>
    <t>НР-1 кв.2</t>
  </si>
  <si>
    <t>НР-1 ф.2</t>
  </si>
  <si>
    <t>Сумма: за два любых этапа по два упражнения</t>
  </si>
  <si>
    <t>КР ф.1+ф.2</t>
  </si>
  <si>
    <t>лЧР ф.1+ф.2</t>
  </si>
  <si>
    <t>НР-1 ф.1+ф.2</t>
  </si>
  <si>
    <t>НР-2 ф.1+ф.2</t>
  </si>
  <si>
    <t>лкПР ф.1+ф.2</t>
  </si>
  <si>
    <t>КР кв.1+кв.2</t>
  </si>
  <si>
    <t>ЧР кв.1+кв.2</t>
  </si>
  <si>
    <t>ЧР ф.1+ф.2</t>
  </si>
  <si>
    <t>НР-1 кв.1+кв.2</t>
  </si>
  <si>
    <t>НР-2 кв.1+кв.2</t>
  </si>
  <si>
    <t>лкПР кв.1+кв.2</t>
  </si>
  <si>
    <t>МУЖЧИНЫ - АКРОБАТИЧЕСКАЯ ДОРОЖКА</t>
  </si>
  <si>
    <t>ЖЕНЩИНЫ - АКРОБАТИЧЕСКАЯ ДОРОЖКА</t>
  </si>
  <si>
    <t>МУЖЧИНЫ - ДВОЙНОЙ МИНИТРАМП</t>
  </si>
  <si>
    <t>ЖЕНЩИНЫ - ДВОЙНОЙ МИНИТРАМП</t>
  </si>
  <si>
    <t>ЮНИОРЫ - АКРОБАТИЧЕСКАЯ ДОРОЖКА</t>
  </si>
  <si>
    <t>ЮНИОРКИ - ПРЫЖКИ АКРОБАТИЧЕСКАЯ ДОРОЖКА</t>
  </si>
  <si>
    <t>ЮНИОРЫ - ДВОЙНОЙ МИНИТРАМП</t>
  </si>
  <si>
    <t>ЮНИОРКИ - ДВОЙНОЙ МИНИТРАМП</t>
  </si>
  <si>
    <t>Федоренко Никита</t>
  </si>
  <si>
    <t>КРА</t>
  </si>
  <si>
    <t>Козлов Кирилл</t>
  </si>
  <si>
    <t>ТАТ</t>
  </si>
  <si>
    <t>Ушаков Дмитрий</t>
  </si>
  <si>
    <t>Мельник Михаил</t>
  </si>
  <si>
    <t>САМ</t>
  </si>
  <si>
    <t>Лебедева Яна</t>
  </si>
  <si>
    <t>СПБ</t>
  </si>
  <si>
    <t>Кундиус Ирина</t>
  </si>
  <si>
    <t>Корнетская Анна</t>
  </si>
  <si>
    <t>РОСТ</t>
  </si>
  <si>
    <t>Голота Мэри</t>
  </si>
  <si>
    <t>Щербаков Александр</t>
  </si>
  <si>
    <t>Закамский Евгений</t>
  </si>
  <si>
    <t>Узунов Виталий</t>
  </si>
  <si>
    <t>Каляндра Арина</t>
  </si>
  <si>
    <t>СТА</t>
  </si>
  <si>
    <t>Лямина Александра</t>
  </si>
  <si>
    <t>Качевская Елизавета</t>
  </si>
  <si>
    <t>АСТР</t>
  </si>
  <si>
    <t>Зотова Вероника</t>
  </si>
  <si>
    <t>Кошкин Валерий</t>
  </si>
  <si>
    <t>Сухоребров Егор</t>
  </si>
  <si>
    <t>ЯРО</t>
  </si>
  <si>
    <t>Червов Илья</t>
  </si>
  <si>
    <t>КРАСН</t>
  </si>
  <si>
    <t>Халилов Илья</t>
  </si>
  <si>
    <t>БЕЛ</t>
  </si>
  <si>
    <t>Мамонтов Ярослав</t>
  </si>
  <si>
    <t>ПРИМ</t>
  </si>
  <si>
    <t>Тихонова Дарья</t>
  </si>
  <si>
    <t>ОРЕ</t>
  </si>
  <si>
    <t>Усманова Рената</t>
  </si>
  <si>
    <t>Иванова Юлия</t>
  </si>
  <si>
    <t>Короткова Юлия</t>
  </si>
  <si>
    <t>Заломин Михаил</t>
  </si>
  <si>
    <t>МОС</t>
  </si>
  <si>
    <t>Макарский Василий</t>
  </si>
  <si>
    <t>Юрьев Михаил</t>
  </si>
  <si>
    <t>Одинцов Александр</t>
  </si>
  <si>
    <t>Сакиркин Владислав</t>
  </si>
  <si>
    <t>Лисицын Александр</t>
  </si>
  <si>
    <t>Афанасьев Вадим</t>
  </si>
  <si>
    <t>Шаталов Дмитрий</t>
  </si>
  <si>
    <t>Нейман Елена</t>
  </si>
  <si>
    <t>КИР</t>
  </si>
  <si>
    <t>Луткова Ксения</t>
  </si>
  <si>
    <t>Силичева Ирина</t>
  </si>
  <si>
    <t>Петрова Юлия</t>
  </si>
  <si>
    <t>ЯНАО</t>
  </si>
  <si>
    <t>Садкова Дана</t>
  </si>
  <si>
    <t>ЧЕЛ</t>
  </si>
  <si>
    <t>Бонарцева Александра</t>
  </si>
  <si>
    <t>Калашникова Алена</t>
  </si>
  <si>
    <t>ХМАО</t>
  </si>
  <si>
    <t>Нартов Дмитрий</t>
  </si>
  <si>
    <t>Чивяга Виталий</t>
  </si>
  <si>
    <t>Анисимов Максим</t>
  </si>
  <si>
    <t>Мигалев Макар</t>
  </si>
  <si>
    <t>Аляева София</t>
  </si>
  <si>
    <t>Чернышева Надежда</t>
  </si>
  <si>
    <t>Олефир Наталья</t>
  </si>
  <si>
    <t>Кутлакаева Мария</t>
  </si>
  <si>
    <t>Кирюшов Матвей</t>
  </si>
  <si>
    <t>Руденко Александр</t>
  </si>
  <si>
    <t>Касимов Данила</t>
  </si>
  <si>
    <t>Матрошилов Илья</t>
  </si>
  <si>
    <t>Неудачин Роман</t>
  </si>
  <si>
    <t>МО</t>
  </si>
  <si>
    <t>Зенкин Дмитрий</t>
  </si>
  <si>
    <t>Кривонос Виталий</t>
  </si>
  <si>
    <t>Карпова Виолетта</t>
  </si>
  <si>
    <t>Фаргер Евгения</t>
  </si>
  <si>
    <t>Долженко Ксения</t>
  </si>
  <si>
    <t>Погромская Татьяна</t>
  </si>
  <si>
    <t>Морозова Дарья</t>
  </si>
  <si>
    <t>Диденко Максим</t>
  </si>
  <si>
    <t>Пантелеев Кирилл</t>
  </si>
  <si>
    <t>Григорьева Юлия</t>
  </si>
  <si>
    <t>Глушенко Егор</t>
  </si>
  <si>
    <t>Цицарев Антон</t>
  </si>
  <si>
    <t>Лазутин Тимофей</t>
  </si>
  <si>
    <t>Голубенко Тимофей</t>
  </si>
  <si>
    <t>ХАБ</t>
  </si>
  <si>
    <t>Яковенко Георгий</t>
  </si>
  <si>
    <t>Толокнянник Никита</t>
  </si>
  <si>
    <t>НР-2 ф.2</t>
  </si>
  <si>
    <t>лкПР ф.2</t>
  </si>
  <si>
    <t>Савченко Мария</t>
  </si>
  <si>
    <t>Сулейманова Ильнара</t>
  </si>
  <si>
    <t>56, 695</t>
  </si>
  <si>
    <t>Курбанов Илья</t>
  </si>
  <si>
    <t>ИВА</t>
  </si>
  <si>
    <t>лЧР ф. 2</t>
  </si>
  <si>
    <t>КР ф.2</t>
  </si>
  <si>
    <t>Дорохова Полина</t>
  </si>
  <si>
    <t>Третьяков Алексей</t>
  </si>
  <si>
    <t>Катрушенко Екатерина</t>
  </si>
  <si>
    <t>Неспанова Дарья</t>
  </si>
  <si>
    <t>ИРК</t>
  </si>
  <si>
    <t>Рябиков Максим</t>
  </si>
  <si>
    <t>Финиченко Сергей</t>
  </si>
  <si>
    <t>Бусарев Лев</t>
  </si>
  <si>
    <t>Лыкова Ксения</t>
  </si>
  <si>
    <t>Пастухова Александра</t>
  </si>
  <si>
    <t>НОВ</t>
  </si>
  <si>
    <t>Денисова Полина</t>
  </si>
  <si>
    <t>Павлова Яна</t>
  </si>
  <si>
    <t>Тановицкий Максим</t>
  </si>
  <si>
    <t>Шадрин Вячеслав</t>
  </si>
  <si>
    <t>Блохина Наталья</t>
  </si>
  <si>
    <t>Табакова Алина</t>
  </si>
  <si>
    <t>Кулешова Татьяна</t>
  </si>
  <si>
    <t>Бондаренко Артемий</t>
  </si>
  <si>
    <t>Махиянов Ильдан</t>
  </si>
  <si>
    <t>лкПР кв. 2</t>
  </si>
  <si>
    <t>Кузнецова Алина</t>
  </si>
  <si>
    <t>Бутько Александр</t>
  </si>
  <si>
    <t>Джлавян Артем</t>
  </si>
  <si>
    <t>Чикунов Илья</t>
  </si>
  <si>
    <t>Садило Вячеслав</t>
  </si>
  <si>
    <t>Захарова Евгения</t>
  </si>
  <si>
    <t>Браткова Диана</t>
  </si>
  <si>
    <t>2</t>
  </si>
  <si>
    <t>1</t>
  </si>
  <si>
    <t>3</t>
  </si>
  <si>
    <t>Пашина Влада</t>
  </si>
  <si>
    <t>Светлишников Алексей</t>
  </si>
  <si>
    <t>Белов Матвей</t>
  </si>
  <si>
    <t>Котова Серафима</t>
  </si>
  <si>
    <t>Епифанова Анна</t>
  </si>
  <si>
    <t>Алышева Анжелика</t>
  </si>
  <si>
    <t>Азарян Сергей</t>
  </si>
  <si>
    <t>ВОР</t>
  </si>
  <si>
    <t>Ежов Данила</t>
  </si>
  <si>
    <t>Лисовой Даниил</t>
  </si>
  <si>
    <t>Колочаров Максим</t>
  </si>
  <si>
    <t>Гантанов Дмитрий</t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</si>
</sst>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руб.&quot;;\-#,##0&quot;руб.&quot;"/>
    <numFmt numFmtId="183" formatCode="#,##0&quot;руб.&quot;;[Red]\-#,##0&quot;руб.&quot;"/>
    <numFmt numFmtId="184" formatCode="#,##0.00&quot;руб.&quot;;\-#,##0.00&quot;руб.&quot;"/>
    <numFmt numFmtId="185" formatCode="#,##0.00&quot;руб.&quot;;[Red]\-#,##0.00&quot;руб.&quot;"/>
    <numFmt numFmtId="186" formatCode="_-* #,##0&quot;руб.&quot;_-;\-* #,##0&quot;руб.&quot;_-;_-* &quot;-&quot;&quot;руб.&quot;_-;_-@_-"/>
    <numFmt numFmtId="187" formatCode="_-* #,##0_р_у_б_._-;\-* #,##0_р_у_б_._-;_-* &quot;-&quot;_р_у_б_._-;_-@_-"/>
    <numFmt numFmtId="188" formatCode="_-* #,##0.00&quot;руб.&quot;_-;\-* #,##0.00&quot;руб.&quot;_-;_-* &quot;-&quot;??&quot;руб.&quot;_-;_-@_-"/>
    <numFmt numFmtId="189" formatCode="_-* #,##0.00_р_у_б_._-;\-* #,##0.00_р_у_б_._-;_-* &quot;-&quot;??_р_у_б_._-;_-@_-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ð.&quot;#,##0_);\(&quot;ð.&quot;#,##0\)"/>
    <numFmt numFmtId="199" formatCode="&quot;ð.&quot;#,##0_);[Red]\(&quot;ð.&quot;#,##0\)"/>
    <numFmt numFmtId="200" formatCode="&quot;ð.&quot;#,##0.00_);\(&quot;ð.&quot;#,##0.00\)"/>
    <numFmt numFmtId="201" formatCode="&quot;ð.&quot;#,##0.00_);[Red]\(&quot;ð.&quot;#,##0.00\)"/>
    <numFmt numFmtId="202" formatCode="_(&quot;ð.&quot;* #,##0_);_(&quot;ð.&quot;* \(#,##0\);_(&quot;ð.&quot;* &quot;-&quot;_);_(@_)"/>
    <numFmt numFmtId="203" formatCode="_(&quot;ð.&quot;* #,##0.00_);_(&quot;ð.&quot;* \(#,##0.00\);_(&quot;ð.&quot;* &quot;-&quot;??_);_(@_)"/>
    <numFmt numFmtId="204" formatCode="#,##0.00[$р.-419]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;;"/>
    <numFmt numFmtId="210" formatCode="0.0??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name val="Arial Cyr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 Cyr"/>
      <family val="0"/>
    </font>
    <font>
      <b/>
      <sz val="8"/>
      <name val="Arial"/>
      <family val="2"/>
    </font>
    <font>
      <b/>
      <i/>
      <u val="single"/>
      <sz val="10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09" fontId="13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209" fontId="13" fillId="0" borderId="11" xfId="53" applyNumberFormat="1" applyFont="1" applyFill="1" applyBorder="1" applyAlignment="1" applyProtection="1">
      <alignment horizontal="left" vertical="center"/>
      <protection/>
    </xf>
    <xf numFmtId="20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209" fontId="13" fillId="0" borderId="0" xfId="53" applyNumberFormat="1" applyFont="1" applyFill="1" applyBorder="1" applyAlignment="1" applyProtection="1">
      <alignment horizontal="left" vertical="center"/>
      <protection/>
    </xf>
    <xf numFmtId="0" fontId="15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209" fontId="17" fillId="0" borderId="10" xfId="54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9" fontId="13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53" applyNumberFormat="1" applyFont="1" applyFill="1" applyBorder="1" applyAlignment="1" applyProtection="1">
      <alignment horizontal="left" vertical="center"/>
      <protection/>
    </xf>
    <xf numFmtId="209" fontId="13" fillId="0" borderId="10" xfId="55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209" fontId="1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209" fontId="1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209" fontId="13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7" xfId="53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09" fontId="13" fillId="0" borderId="29" xfId="53" applyNumberFormat="1" applyFont="1" applyFill="1" applyBorder="1" applyAlignment="1" applyProtection="1">
      <alignment horizontal="left" vertical="center"/>
      <protection/>
    </xf>
    <xf numFmtId="0" fontId="12" fillId="0" borderId="29" xfId="53" applyNumberFormat="1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>
      <alignment/>
    </xf>
    <xf numFmtId="0" fontId="15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14" xfId="0" applyFont="1" applyFill="1" applyBorder="1" applyAlignment="1">
      <alignment horizontal="right"/>
    </xf>
    <xf numFmtId="0" fontId="6" fillId="0" borderId="3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17" xfId="55" applyNumberFormat="1" applyFont="1" applyFill="1" applyBorder="1" applyAlignment="1" applyProtection="1">
      <alignment horizontal="left" vertical="center"/>
      <protection/>
    </xf>
    <xf numFmtId="209" fontId="13" fillId="0" borderId="14" xfId="54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17" xfId="0" applyFont="1" applyFill="1" applyBorder="1" applyAlignment="1">
      <alignment wrapText="1"/>
    </xf>
    <xf numFmtId="209" fontId="13" fillId="0" borderId="17" xfId="55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5" fillId="0" borderId="31" xfId="0" applyFont="1" applyFill="1" applyBorder="1" applyAlignment="1">
      <alignment wrapText="1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209" fontId="13" fillId="0" borderId="20" xfId="53" applyNumberFormat="1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15" fillId="0" borderId="12" xfId="53" applyNumberFormat="1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>
      <alignment/>
    </xf>
    <xf numFmtId="0" fontId="15" fillId="0" borderId="20" xfId="53" applyNumberFormat="1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09" fontId="13" fillId="0" borderId="12" xfId="54" applyNumberFormat="1" applyFont="1" applyFill="1" applyBorder="1" applyAlignment="1" applyProtection="1">
      <alignment horizontal="left" vertical="center"/>
      <protection/>
    </xf>
    <xf numFmtId="209" fontId="13" fillId="0" borderId="20" xfId="54" applyNumberFormat="1" applyFont="1" applyFill="1" applyBorder="1" applyAlignment="1" applyProtection="1">
      <alignment horizontal="left" vertical="center"/>
      <protection/>
    </xf>
    <xf numFmtId="0" fontId="12" fillId="0" borderId="20" xfId="54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right"/>
    </xf>
    <xf numFmtId="0" fontId="5" fillId="0" borderId="19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209" fontId="13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9" fontId="15" fillId="0" borderId="41" xfId="53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209" fontId="17" fillId="0" borderId="17" xfId="54" applyNumberFormat="1" applyFont="1" applyFill="1" applyBorder="1" applyAlignment="1" applyProtection="1">
      <alignment horizontal="left" vertical="center"/>
      <protection/>
    </xf>
    <xf numFmtId="0" fontId="11" fillId="0" borderId="17" xfId="54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6" fillId="0" borderId="4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4" fillId="0" borderId="43" xfId="0" applyFont="1" applyFill="1" applyBorder="1" applyAlignment="1">
      <alignment wrapText="1"/>
    </xf>
    <xf numFmtId="0" fontId="14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09" fontId="17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10" xfId="53" applyNumberFormat="1" applyFont="1" applyFill="1" applyBorder="1" applyAlignment="1" applyProtection="1">
      <alignment horizontal="left" vertical="center"/>
      <protection/>
    </xf>
    <xf numFmtId="209" fontId="17" fillId="0" borderId="17" xfId="53" applyNumberFormat="1" applyFont="1" applyFill="1" applyBorder="1" applyAlignment="1" applyProtection="1">
      <alignment horizontal="left" vertical="center"/>
      <protection/>
    </xf>
    <xf numFmtId="209" fontId="17" fillId="0" borderId="12" xfId="53" applyNumberFormat="1" applyFont="1" applyFill="1" applyBorder="1" applyAlignment="1" applyProtection="1">
      <alignment horizontal="left" vertical="center"/>
      <protection/>
    </xf>
    <xf numFmtId="0" fontId="18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>
      <alignment/>
    </xf>
    <xf numFmtId="0" fontId="18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43" xfId="0" applyFont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4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" fillId="0" borderId="56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209" fontId="17" fillId="0" borderId="0" xfId="54" applyNumberFormat="1" applyFont="1" applyFill="1" applyBorder="1" applyAlignment="1" applyProtection="1">
      <alignment horizontal="left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09" fontId="17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1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6" fillId="0" borderId="59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209" fontId="17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6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6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31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11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209" fontId="17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62" xfId="0" applyFont="1" applyFill="1" applyBorder="1" applyAlignment="1">
      <alignment wrapText="1"/>
    </xf>
    <xf numFmtId="0" fontId="5" fillId="0" borderId="62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15" fillId="0" borderId="29" xfId="53" applyNumberFormat="1" applyFont="1" applyFill="1" applyBorder="1" applyAlignment="1" applyProtection="1">
      <alignment horizontal="center" vertical="center"/>
      <protection/>
    </xf>
    <xf numFmtId="209" fontId="22" fillId="0" borderId="10" xfId="54" applyNumberFormat="1" applyFont="1" applyFill="1" applyBorder="1" applyAlignment="1" applyProtection="1">
      <alignment horizontal="left" vertical="center"/>
      <protection/>
    </xf>
    <xf numFmtId="0" fontId="24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/>
    </xf>
    <xf numFmtId="209" fontId="17" fillId="0" borderId="17" xfId="0" applyNumberFormat="1" applyFont="1" applyFill="1" applyBorder="1" applyAlignment="1" applyProtection="1">
      <alignment horizontal="left" vertical="center"/>
      <protection/>
    </xf>
    <xf numFmtId="209" fontId="17" fillId="0" borderId="12" xfId="0" applyNumberFormat="1" applyFont="1" applyFill="1" applyBorder="1" applyAlignment="1" applyProtection="1">
      <alignment horizontal="left" vertical="center"/>
      <protection/>
    </xf>
    <xf numFmtId="209" fontId="17" fillId="0" borderId="11" xfId="54" applyNumberFormat="1" applyFont="1" applyFill="1" applyBorder="1" applyAlignment="1" applyProtection="1">
      <alignment horizontal="left" vertical="center"/>
      <protection/>
    </xf>
    <xf numFmtId="0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62" xfId="0" applyFont="1" applyFill="1" applyBorder="1" applyAlignment="1">
      <alignment/>
    </xf>
    <xf numFmtId="209" fontId="13" fillId="0" borderId="11" xfId="54" applyNumberFormat="1" applyFont="1" applyFill="1" applyBorder="1" applyAlignment="1" applyProtection="1">
      <alignment horizontal="left" vertical="center"/>
      <protection/>
    </xf>
    <xf numFmtId="0" fontId="11" fillId="0" borderId="11" xfId="54" applyNumberFormat="1" applyFont="1" applyFill="1" applyBorder="1" applyAlignment="1" applyProtection="1">
      <alignment horizontal="left" vertical="center"/>
      <protection/>
    </xf>
    <xf numFmtId="0" fontId="12" fillId="0" borderId="11" xfId="54" applyNumberFormat="1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>
      <alignment wrapText="1"/>
    </xf>
    <xf numFmtId="0" fontId="6" fillId="0" borderId="60" xfId="0" applyFont="1" applyFill="1" applyBorder="1" applyAlignment="1">
      <alignment/>
    </xf>
    <xf numFmtId="209" fontId="23" fillId="0" borderId="12" xfId="53" applyNumberFormat="1" applyFont="1" applyFill="1" applyBorder="1" applyAlignment="1" applyProtection="1">
      <alignment horizontal="left" vertical="center"/>
      <protection/>
    </xf>
    <xf numFmtId="0" fontId="25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47" xfId="0" applyFont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/>
    </xf>
    <xf numFmtId="209" fontId="13" fillId="0" borderId="17" xfId="54" applyNumberFormat="1" applyFont="1" applyFill="1" applyBorder="1" applyAlignment="1" applyProtection="1">
      <alignment horizontal="left" vertical="center"/>
      <protection/>
    </xf>
    <xf numFmtId="0" fontId="12" fillId="0" borderId="17" xfId="54" applyNumberFormat="1" applyFont="1" applyFill="1" applyBorder="1" applyAlignment="1" applyProtection="1">
      <alignment horizontal="left" vertical="center"/>
      <protection/>
    </xf>
    <xf numFmtId="0" fontId="15" fillId="0" borderId="29" xfId="53" applyNumberFormat="1" applyFont="1" applyFill="1" applyBorder="1" applyAlignment="1" applyProtection="1">
      <alignment horizontal="left" vertical="center"/>
      <protection/>
    </xf>
    <xf numFmtId="209" fontId="13" fillId="0" borderId="17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209" fontId="13" fillId="0" borderId="11" xfId="55" applyNumberFormat="1" applyFont="1" applyFill="1" applyBorder="1" applyAlignment="1" applyProtection="1">
      <alignment horizontal="left" vertical="center"/>
      <protection/>
    </xf>
    <xf numFmtId="0" fontId="12" fillId="0" borderId="11" xfId="55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wrapText="1"/>
    </xf>
    <xf numFmtId="209" fontId="17" fillId="0" borderId="20" xfId="53" applyNumberFormat="1" applyFont="1" applyFill="1" applyBorder="1" applyAlignment="1" applyProtection="1">
      <alignment horizontal="left" vertical="center"/>
      <protection/>
    </xf>
    <xf numFmtId="0" fontId="18" fillId="0" borderId="20" xfId="53" applyNumberFormat="1" applyFont="1" applyFill="1" applyBorder="1" applyAlignment="1" applyProtection="1">
      <alignment horizontal="left" vertical="center"/>
      <protection/>
    </xf>
    <xf numFmtId="0" fontId="14" fillId="0" borderId="44" xfId="0" applyFont="1" applyFill="1" applyBorder="1" applyAlignment="1">
      <alignment/>
    </xf>
    <xf numFmtId="0" fontId="14" fillId="0" borderId="46" xfId="0" applyFont="1" applyFill="1" applyBorder="1" applyAlignment="1">
      <alignment/>
    </xf>
    <xf numFmtId="0" fontId="26" fillId="0" borderId="46" xfId="0" applyFont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209" fontId="13" fillId="0" borderId="64" xfId="53" applyNumberFormat="1" applyFont="1" applyFill="1" applyBorder="1" applyAlignment="1" applyProtection="1">
      <alignment horizontal="left" vertical="center"/>
      <protection/>
    </xf>
    <xf numFmtId="0" fontId="15" fillId="0" borderId="64" xfId="53" applyNumberFormat="1" applyFont="1" applyFill="1" applyBorder="1" applyAlignment="1" applyProtection="1">
      <alignment horizontal="center" vertical="center"/>
      <protection/>
    </xf>
    <xf numFmtId="209" fontId="15" fillId="0" borderId="65" xfId="53" applyNumberFormat="1" applyFont="1" applyFill="1" applyBorder="1" applyAlignment="1" applyProtection="1">
      <alignment horizontal="center" vertical="center"/>
      <protection/>
    </xf>
    <xf numFmtId="209" fontId="13" fillId="0" borderId="27" xfId="53" applyNumberFormat="1" applyFont="1" applyFill="1" applyBorder="1" applyAlignment="1" applyProtection="1">
      <alignment horizontal="left" vertical="center"/>
      <protection/>
    </xf>
    <xf numFmtId="0" fontId="15" fillId="0" borderId="27" xfId="53" applyNumberFormat="1" applyFont="1" applyFill="1" applyBorder="1" applyAlignment="1" applyProtection="1">
      <alignment horizontal="center" vertical="center"/>
      <protection/>
    </xf>
    <xf numFmtId="209" fontId="15" fillId="0" borderId="28" xfId="53" applyNumberFormat="1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>
      <alignment wrapText="1"/>
    </xf>
    <xf numFmtId="0" fontId="26" fillId="0" borderId="51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5" xfId="0" applyFont="1" applyFill="1" applyBorder="1" applyAlignment="1">
      <alignment/>
    </xf>
    <xf numFmtId="0" fontId="12" fillId="0" borderId="20" xfId="53" applyNumberFormat="1" applyFont="1" applyFill="1" applyBorder="1" applyAlignment="1" applyProtection="1">
      <alignment horizontal="left" vertical="center"/>
      <protection/>
    </xf>
    <xf numFmtId="0" fontId="1" fillId="0" borderId="58" xfId="0" applyFont="1" applyFill="1" applyBorder="1" applyAlignment="1">
      <alignment/>
    </xf>
    <xf numFmtId="209" fontId="17" fillId="0" borderId="20" xfId="54" applyNumberFormat="1" applyFont="1" applyFill="1" applyBorder="1" applyAlignment="1" applyProtection="1">
      <alignment horizontal="left" vertical="center"/>
      <protection/>
    </xf>
    <xf numFmtId="0" fontId="11" fillId="0" borderId="20" xfId="54" applyNumberFormat="1" applyFont="1" applyFill="1" applyBorder="1" applyAlignment="1" applyProtection="1">
      <alignment horizontal="left" vertical="center"/>
      <protection/>
    </xf>
    <xf numFmtId="0" fontId="5" fillId="0" borderId="6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209" fontId="13" fillId="0" borderId="1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5" fillId="0" borderId="42" xfId="0" applyFont="1" applyFill="1" applyBorder="1" applyAlignment="1">
      <alignment horizontal="center"/>
    </xf>
    <xf numFmtId="209" fontId="13" fillId="0" borderId="19" xfId="54" applyNumberFormat="1" applyFont="1" applyFill="1" applyBorder="1" applyAlignment="1" applyProtection="1">
      <alignment horizontal="left" vertical="center"/>
      <protection/>
    </xf>
    <xf numFmtId="0" fontId="12" fillId="0" borderId="67" xfId="54" applyNumberFormat="1" applyFont="1" applyFill="1" applyBorder="1" applyAlignment="1" applyProtection="1">
      <alignment horizontal="left" vertical="center"/>
      <protection/>
    </xf>
    <xf numFmtId="209" fontId="17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/>
    </xf>
    <xf numFmtId="0" fontId="14" fillId="0" borderId="46" xfId="0" applyFont="1" applyFill="1" applyBorder="1" applyAlignment="1">
      <alignment horizontal="center"/>
    </xf>
    <xf numFmtId="0" fontId="5" fillId="0" borderId="69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14" fillId="0" borderId="47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0" fontId="5" fillId="0" borderId="4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16" fontId="5" fillId="0" borderId="17" xfId="0" applyNumberFormat="1" applyFont="1" applyFill="1" applyBorder="1" applyAlignment="1">
      <alignment/>
    </xf>
    <xf numFmtId="0" fontId="12" fillId="0" borderId="12" xfId="54" applyNumberFormat="1" applyFont="1" applyFill="1" applyBorder="1" applyAlignment="1" applyProtection="1">
      <alignment horizontal="left" vertical="center"/>
      <protection/>
    </xf>
    <xf numFmtId="49" fontId="5" fillId="0" borderId="31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5" fillId="0" borderId="59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209" fontId="17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0" fillId="0" borderId="76" xfId="0" applyBorder="1" applyAlignment="1">
      <alignment/>
    </xf>
    <xf numFmtId="49" fontId="5" fillId="0" borderId="11" xfId="0" applyNumberFormat="1" applyFont="1" applyFill="1" applyBorder="1" applyAlignment="1">
      <alignment/>
    </xf>
    <xf numFmtId="209" fontId="13" fillId="0" borderId="12" xfId="55" applyNumberFormat="1" applyFont="1" applyFill="1" applyBorder="1" applyAlignment="1" applyProtection="1">
      <alignment horizontal="left" vertical="center"/>
      <protection/>
    </xf>
    <xf numFmtId="0" fontId="12" fillId="0" borderId="12" xfId="55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>
      <alignment/>
    </xf>
    <xf numFmtId="209" fontId="13" fillId="0" borderId="25" xfId="54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209" fontId="17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/>
    </xf>
    <xf numFmtId="0" fontId="12" fillId="0" borderId="0" xfId="54" applyNumberFormat="1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>
      <alignment/>
    </xf>
    <xf numFmtId="0" fontId="5" fillId="33" borderId="36" xfId="0" applyFont="1" applyFill="1" applyBorder="1" applyAlignment="1">
      <alignment wrapText="1"/>
    </xf>
    <xf numFmtId="49" fontId="5" fillId="0" borderId="60" xfId="0" applyNumberFormat="1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14" fillId="0" borderId="34" xfId="0" applyFont="1" applyFill="1" applyBorder="1" applyAlignment="1">
      <alignment wrapText="1"/>
    </xf>
    <xf numFmtId="0" fontId="14" fillId="0" borderId="2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209" fontId="17" fillId="0" borderId="64" xfId="53" applyNumberFormat="1" applyFont="1" applyFill="1" applyBorder="1" applyAlignment="1" applyProtection="1">
      <alignment horizontal="left" vertical="center"/>
      <protection/>
    </xf>
    <xf numFmtId="0" fontId="18" fillId="0" borderId="64" xfId="53" applyNumberFormat="1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78" xfId="0" applyFont="1" applyFill="1" applyBorder="1" applyAlignment="1">
      <alignment horizontal="center"/>
    </xf>
    <xf numFmtId="0" fontId="5" fillId="33" borderId="4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51" xfId="0" applyFont="1" applyBorder="1" applyAlignment="1">
      <alignment/>
    </xf>
    <xf numFmtId="0" fontId="5" fillId="0" borderId="39" xfId="0" applyFont="1" applyFill="1" applyBorder="1" applyAlignment="1">
      <alignment wrapText="1"/>
    </xf>
    <xf numFmtId="0" fontId="3" fillId="9" borderId="80" xfId="0" applyFont="1" applyFill="1" applyBorder="1" applyAlignment="1">
      <alignment horizontal="center"/>
    </xf>
    <xf numFmtId="0" fontId="3" fillId="9" borderId="81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/>
    </xf>
    <xf numFmtId="209" fontId="13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209" fontId="1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82" xfId="0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209" fontId="13" fillId="0" borderId="26" xfId="54" applyNumberFormat="1" applyFont="1" applyFill="1" applyBorder="1" applyAlignment="1" applyProtection="1">
      <alignment horizontal="left" vertical="center"/>
      <protection/>
    </xf>
    <xf numFmtId="209" fontId="17" fillId="0" borderId="26" xfId="0" applyNumberFormat="1" applyFont="1" applyFill="1" applyBorder="1" applyAlignment="1" applyProtection="1">
      <alignment horizontal="left" vertical="center"/>
      <protection/>
    </xf>
    <xf numFmtId="209" fontId="13" fillId="0" borderId="16" xfId="55" applyNumberFormat="1" applyFont="1" applyFill="1" applyBorder="1" applyAlignment="1" applyProtection="1">
      <alignment horizontal="left" vertical="center"/>
      <protection/>
    </xf>
    <xf numFmtId="0" fontId="0" fillId="0" borderId="67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5" fillId="0" borderId="36" xfId="0" applyFont="1" applyFill="1" applyBorder="1" applyAlignment="1">
      <alignment/>
    </xf>
    <xf numFmtId="49" fontId="5" fillId="0" borderId="36" xfId="0" applyNumberFormat="1" applyFont="1" applyFill="1" applyBorder="1" applyAlignment="1">
      <alignment horizontal="right"/>
    </xf>
    <xf numFmtId="49" fontId="5" fillId="0" borderId="60" xfId="0" applyNumberFormat="1" applyFont="1" applyFill="1" applyBorder="1" applyAlignment="1">
      <alignment horizontal="right"/>
    </xf>
    <xf numFmtId="49" fontId="5" fillId="0" borderId="31" xfId="0" applyNumberFormat="1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/>
    </xf>
    <xf numFmtId="0" fontId="5" fillId="0" borderId="78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0" fontId="6" fillId="0" borderId="37" xfId="0" applyFont="1" applyBorder="1" applyAlignment="1">
      <alignment/>
    </xf>
    <xf numFmtId="0" fontId="5" fillId="0" borderId="66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209" fontId="15" fillId="0" borderId="28" xfId="53" applyNumberFormat="1" applyFont="1" applyFill="1" applyBorder="1" applyAlignment="1" applyProtection="1">
      <alignment horizontal="center" vertical="center"/>
      <protection/>
    </xf>
    <xf numFmtId="209" fontId="15" fillId="0" borderId="41" xfId="53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3" fillId="9" borderId="80" xfId="0" applyFont="1" applyFill="1" applyBorder="1" applyAlignment="1">
      <alignment horizontal="center"/>
    </xf>
    <xf numFmtId="0" fontId="3" fillId="9" borderId="81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12" borderId="80" xfId="0" applyFont="1" applyFill="1" applyBorder="1" applyAlignment="1">
      <alignment horizontal="center"/>
    </xf>
    <xf numFmtId="0" fontId="1" fillId="12" borderId="81" xfId="0" applyFont="1" applyFill="1" applyBorder="1" applyAlignment="1">
      <alignment horizontal="center"/>
    </xf>
    <xf numFmtId="0" fontId="1" fillId="12" borderId="51" xfId="0" applyFont="1" applyFill="1" applyBorder="1" applyAlignment="1">
      <alignment horizontal="center"/>
    </xf>
    <xf numFmtId="0" fontId="3" fillId="9" borderId="80" xfId="0" applyFont="1" applyFill="1" applyBorder="1" applyAlignment="1">
      <alignment horizontal="center" wrapText="1"/>
    </xf>
    <xf numFmtId="0" fontId="3" fillId="9" borderId="81" xfId="0" applyFont="1" applyFill="1" applyBorder="1" applyAlignment="1">
      <alignment horizontal="center" wrapText="1"/>
    </xf>
    <xf numFmtId="0" fontId="3" fillId="9" borderId="67" xfId="0" applyFont="1" applyFill="1" applyBorder="1" applyAlignment="1">
      <alignment horizontal="center" wrapText="1"/>
    </xf>
    <xf numFmtId="0" fontId="3" fillId="9" borderId="56" xfId="0" applyFont="1" applyFill="1" applyBorder="1" applyAlignment="1">
      <alignment horizontal="center" wrapText="1"/>
    </xf>
    <xf numFmtId="0" fontId="3" fillId="9" borderId="67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 wrapText="1"/>
    </xf>
    <xf numFmtId="0" fontId="1" fillId="9" borderId="80" xfId="0" applyFont="1" applyFill="1" applyBorder="1" applyAlignment="1">
      <alignment horizontal="center"/>
    </xf>
    <xf numFmtId="0" fontId="1" fillId="9" borderId="81" xfId="0" applyFont="1" applyFill="1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/>
    </xf>
    <xf numFmtId="0" fontId="3" fillId="34" borderId="81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4" borderId="67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3" fillId="35" borderId="81" xfId="0" applyFont="1" applyFill="1" applyBorder="1" applyAlignment="1">
      <alignment horizontal="center"/>
    </xf>
    <xf numFmtId="0" fontId="1" fillId="35" borderId="80" xfId="0" applyFont="1" applyFill="1" applyBorder="1" applyAlignment="1">
      <alignment horizontal="center"/>
    </xf>
    <xf numFmtId="0" fontId="1" fillId="35" borderId="81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67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6" fillId="9" borderId="59" xfId="0" applyFont="1" applyFill="1" applyBorder="1" applyAlignment="1">
      <alignment horizontal="center"/>
    </xf>
    <xf numFmtId="0" fontId="6" fillId="9" borderId="67" xfId="0" applyFont="1" applyFill="1" applyBorder="1" applyAlignment="1">
      <alignment horizontal="center"/>
    </xf>
    <xf numFmtId="0" fontId="6" fillId="9" borderId="56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28">
      <selection activeCell="M44" sqref="M44"/>
    </sheetView>
  </sheetViews>
  <sheetFormatPr defaultColWidth="11.375" defaultRowHeight="12.75"/>
  <cols>
    <col min="1" max="1" width="2.75390625" style="1" bestFit="1" customWidth="1"/>
    <col min="2" max="2" width="22.375" style="1" customWidth="1"/>
    <col min="3" max="3" width="7.25390625" style="14" customWidth="1"/>
    <col min="4" max="4" width="6.875" style="2" customWidth="1"/>
    <col min="5" max="5" width="7.25390625" style="2" customWidth="1"/>
    <col min="6" max="6" width="6.25390625" style="8" bestFit="1" customWidth="1"/>
    <col min="7" max="8" width="6.375" style="2" customWidth="1"/>
    <col min="9" max="9" width="6.75390625" style="2" customWidth="1"/>
    <col min="10" max="10" width="7.125" style="2" customWidth="1"/>
    <col min="11" max="11" width="7.75390625" style="2" customWidth="1"/>
    <col min="12" max="12" width="6.375" style="2" customWidth="1"/>
    <col min="13" max="13" width="7.375" style="2" customWidth="1"/>
    <col min="14" max="14" width="9.25390625" style="2" customWidth="1"/>
    <col min="15" max="16384" width="11.375" style="2" customWidth="1"/>
  </cols>
  <sheetData>
    <row r="1" spans="2:4" ht="15.75" thickBot="1">
      <c r="B1" s="500" t="s">
        <v>13</v>
      </c>
      <c r="C1" s="501"/>
      <c r="D1" s="502"/>
    </row>
    <row r="2" spans="2:6" s="10" customFormat="1" ht="15.75" customHeight="1">
      <c r="B2" s="11"/>
      <c r="C2" s="21"/>
      <c r="F2" s="12"/>
    </row>
    <row r="3" spans="2:6" s="3" customFormat="1" ht="12.75" customHeight="1" thickBot="1">
      <c r="B3" s="4" t="s">
        <v>4</v>
      </c>
      <c r="C3" s="15"/>
      <c r="F3" s="9"/>
    </row>
    <row r="4" spans="1:12" s="4" customFormat="1" ht="14.25" customHeight="1" thickBot="1">
      <c r="A4" s="9"/>
      <c r="B4" s="503" t="s">
        <v>26</v>
      </c>
      <c r="C4" s="504"/>
      <c r="D4" s="504"/>
      <c r="E4" s="505"/>
      <c r="F4" s="505"/>
      <c r="G4" s="505"/>
      <c r="H4" s="505"/>
      <c r="I4" s="505"/>
      <c r="J4" s="505"/>
      <c r="K4" s="506"/>
      <c r="L4" s="152"/>
    </row>
    <row r="5" spans="1:13" s="4" customFormat="1" ht="13.5" customHeight="1" thickBot="1">
      <c r="A5" s="165"/>
      <c r="B5" s="230" t="s">
        <v>2</v>
      </c>
      <c r="C5" s="167" t="s">
        <v>3</v>
      </c>
      <c r="D5" s="212" t="s">
        <v>8</v>
      </c>
      <c r="E5" s="169" t="s">
        <v>32</v>
      </c>
      <c r="F5" s="170" t="s">
        <v>33</v>
      </c>
      <c r="G5" s="307" t="s">
        <v>34</v>
      </c>
      <c r="H5" s="309" t="s">
        <v>35</v>
      </c>
      <c r="I5" s="310" t="s">
        <v>36</v>
      </c>
      <c r="J5" s="309" t="s">
        <v>6</v>
      </c>
      <c r="K5" s="306" t="s">
        <v>7</v>
      </c>
      <c r="L5" s="307" t="s">
        <v>12</v>
      </c>
      <c r="M5" s="308" t="s">
        <v>11</v>
      </c>
    </row>
    <row r="6" spans="1:13" s="4" customFormat="1" ht="12.75">
      <c r="A6" s="229"/>
      <c r="B6" s="18"/>
      <c r="C6" s="132"/>
      <c r="D6" s="105"/>
      <c r="E6" s="106"/>
      <c r="F6" s="78"/>
      <c r="G6" s="120"/>
      <c r="H6" s="95"/>
      <c r="I6" s="259"/>
      <c r="J6" s="95"/>
      <c r="K6" s="78"/>
      <c r="L6" s="105"/>
      <c r="M6" s="312"/>
    </row>
    <row r="7" spans="1:13" s="4" customFormat="1" ht="12.75">
      <c r="A7" s="227"/>
      <c r="B7" s="13"/>
      <c r="C7" s="47"/>
      <c r="D7" s="28"/>
      <c r="E7" s="29"/>
      <c r="F7" s="24"/>
      <c r="G7" s="51"/>
      <c r="H7" s="27"/>
      <c r="I7" s="233"/>
      <c r="J7" s="27"/>
      <c r="K7" s="24"/>
      <c r="L7" s="28"/>
      <c r="M7" s="313"/>
    </row>
    <row r="8" spans="1:13" s="4" customFormat="1" ht="12.75">
      <c r="A8" s="227"/>
      <c r="B8" s="13"/>
      <c r="C8" s="47"/>
      <c r="D8" s="28"/>
      <c r="E8" s="29"/>
      <c r="F8" s="24"/>
      <c r="G8" s="51"/>
      <c r="H8" s="27"/>
      <c r="I8" s="233"/>
      <c r="J8" s="27"/>
      <c r="K8" s="39"/>
      <c r="L8" s="28"/>
      <c r="M8" s="313"/>
    </row>
    <row r="9" spans="1:13" s="4" customFormat="1" ht="12.75">
      <c r="A9" s="227"/>
      <c r="B9" s="13"/>
      <c r="C9" s="47"/>
      <c r="D9" s="28"/>
      <c r="E9" s="27"/>
      <c r="F9" s="24"/>
      <c r="G9" s="51"/>
      <c r="H9" s="27"/>
      <c r="I9" s="233"/>
      <c r="J9" s="27"/>
      <c r="K9" s="39"/>
      <c r="L9" s="28"/>
      <c r="M9" s="313"/>
    </row>
    <row r="10" spans="1:13" s="4" customFormat="1" ht="12.75">
      <c r="A10" s="227"/>
      <c r="B10" s="13"/>
      <c r="C10" s="47"/>
      <c r="D10" s="28"/>
      <c r="E10" s="49"/>
      <c r="F10" s="40"/>
      <c r="G10" s="51"/>
      <c r="H10" s="27"/>
      <c r="I10" s="233"/>
      <c r="J10" s="27"/>
      <c r="K10" s="24"/>
      <c r="L10" s="28"/>
      <c r="M10" s="313"/>
    </row>
    <row r="11" spans="1:13" s="4" customFormat="1" ht="12.75" customHeight="1">
      <c r="A11" s="227"/>
      <c r="B11" s="13"/>
      <c r="C11" s="47"/>
      <c r="D11" s="28"/>
      <c r="E11" s="30"/>
      <c r="F11" s="40"/>
      <c r="G11" s="28"/>
      <c r="H11" s="27"/>
      <c r="I11" s="233"/>
      <c r="J11" s="27"/>
      <c r="K11" s="24"/>
      <c r="L11" s="28"/>
      <c r="M11" s="313"/>
    </row>
    <row r="12" spans="1:13" s="4" customFormat="1" ht="12.75">
      <c r="A12" s="227"/>
      <c r="B12" s="13"/>
      <c r="C12" s="47"/>
      <c r="D12" s="28"/>
      <c r="E12" s="31"/>
      <c r="F12" s="41"/>
      <c r="G12" s="28"/>
      <c r="H12" s="27"/>
      <c r="I12" s="233"/>
      <c r="J12" s="27"/>
      <c r="K12" s="39"/>
      <c r="L12" s="28"/>
      <c r="M12" s="313"/>
    </row>
    <row r="13" spans="1:13" s="4" customFormat="1" ht="13.5" customHeight="1" thickBot="1">
      <c r="A13" s="228"/>
      <c r="B13" s="86"/>
      <c r="C13" s="103"/>
      <c r="D13" s="38"/>
      <c r="E13" s="33"/>
      <c r="F13" s="50"/>
      <c r="G13" s="38"/>
      <c r="H13" s="34"/>
      <c r="I13" s="311"/>
      <c r="J13" s="52"/>
      <c r="K13" s="35"/>
      <c r="L13" s="38"/>
      <c r="M13" s="314"/>
    </row>
    <row r="14" spans="1:15" s="4" customFormat="1" ht="10.5" customHeight="1">
      <c r="A14" s="20"/>
      <c r="B14" s="53"/>
      <c r="C14" s="71"/>
      <c r="D14" s="26"/>
      <c r="E14" s="46"/>
      <c r="F14" s="46"/>
      <c r="G14" s="26"/>
      <c r="H14" s="26"/>
      <c r="I14" s="61"/>
      <c r="J14" s="61"/>
      <c r="K14" s="26"/>
      <c r="L14" s="26"/>
      <c r="M14" s="46"/>
      <c r="N14" s="26"/>
      <c r="O14" s="26"/>
    </row>
    <row r="15" spans="1:15" s="4" customFormat="1" ht="10.5" customHeight="1" thickBot="1">
      <c r="A15" s="20"/>
      <c r="B15" s="53"/>
      <c r="C15" s="71"/>
      <c r="D15" s="26"/>
      <c r="E15" s="46"/>
      <c r="F15" s="46"/>
      <c r="G15" s="26"/>
      <c r="H15" s="26"/>
      <c r="I15" s="61"/>
      <c r="J15" s="61"/>
      <c r="K15" s="26"/>
      <c r="L15" s="26"/>
      <c r="M15" s="46"/>
      <c r="N15" s="26"/>
      <c r="O15" s="26"/>
    </row>
    <row r="16" spans="1:15" s="5" customFormat="1" ht="13.5" thickBot="1">
      <c r="A16" s="3"/>
      <c r="B16" s="495" t="s">
        <v>38</v>
      </c>
      <c r="C16" s="496"/>
      <c r="D16" s="496"/>
      <c r="E16" s="496"/>
      <c r="F16" s="496"/>
      <c r="G16" s="496"/>
      <c r="H16" s="496"/>
      <c r="I16" s="496"/>
      <c r="J16" s="507"/>
      <c r="K16" s="507"/>
      <c r="L16" s="507"/>
      <c r="M16" s="507"/>
      <c r="N16" s="507"/>
      <c r="O16" s="497"/>
    </row>
    <row r="17" spans="1:15" s="5" customFormat="1" ht="12.75" customHeight="1" thickBot="1">
      <c r="A17" s="391"/>
      <c r="B17" s="165" t="s">
        <v>2</v>
      </c>
      <c r="C17" s="167" t="s">
        <v>3</v>
      </c>
      <c r="D17" s="212" t="s">
        <v>8</v>
      </c>
      <c r="E17" s="169" t="s">
        <v>32</v>
      </c>
      <c r="F17" s="170" t="s">
        <v>33</v>
      </c>
      <c r="G17" s="307" t="s">
        <v>34</v>
      </c>
      <c r="H17" s="309" t="s">
        <v>35</v>
      </c>
      <c r="I17" s="310" t="s">
        <v>36</v>
      </c>
      <c r="J17" s="440" t="s">
        <v>6</v>
      </c>
      <c r="K17" s="306" t="s">
        <v>6</v>
      </c>
      <c r="L17" s="306" t="s">
        <v>6</v>
      </c>
      <c r="M17" s="306" t="s">
        <v>7</v>
      </c>
      <c r="N17" s="307" t="s">
        <v>12</v>
      </c>
      <c r="O17" s="435" t="s">
        <v>11</v>
      </c>
    </row>
    <row r="18" spans="1:15" s="5" customFormat="1" ht="12.75">
      <c r="A18" s="126"/>
      <c r="B18" s="13" t="s">
        <v>75</v>
      </c>
      <c r="C18" s="47">
        <v>1988</v>
      </c>
      <c r="D18" s="28" t="s">
        <v>72</v>
      </c>
      <c r="E18" s="42">
        <v>58.98</v>
      </c>
      <c r="F18" s="43">
        <v>57.95</v>
      </c>
      <c r="G18" s="124"/>
      <c r="H18" s="27">
        <v>58.185</v>
      </c>
      <c r="I18" s="233">
        <v>60.045</v>
      </c>
      <c r="J18" s="147">
        <v>60.38</v>
      </c>
      <c r="K18" s="78">
        <v>60.835</v>
      </c>
      <c r="L18" s="78"/>
      <c r="M18" s="78">
        <v>60.3</v>
      </c>
      <c r="N18" s="105"/>
      <c r="O18" s="433">
        <f aca="true" t="shared" si="0" ref="O18:O29">MAX(E18:G18)+LARGE(H18:N18,1)+LARGE(H18:N18,2)</f>
        <v>180.195</v>
      </c>
    </row>
    <row r="19" spans="1:15" s="5" customFormat="1" ht="12.75">
      <c r="A19" s="27"/>
      <c r="B19" s="18" t="s">
        <v>71</v>
      </c>
      <c r="C19" s="132">
        <v>1991</v>
      </c>
      <c r="D19" s="105" t="s">
        <v>72</v>
      </c>
      <c r="E19" s="106">
        <v>59.45</v>
      </c>
      <c r="F19" s="78">
        <v>59.51</v>
      </c>
      <c r="G19" s="120"/>
      <c r="H19" s="95">
        <v>57.605</v>
      </c>
      <c r="I19" s="259">
        <v>57.79</v>
      </c>
      <c r="J19" s="62">
        <v>60.45</v>
      </c>
      <c r="K19" s="39">
        <v>58.59</v>
      </c>
      <c r="L19" s="24">
        <v>59.39</v>
      </c>
      <c r="M19" s="39"/>
      <c r="N19" s="28"/>
      <c r="O19" s="433">
        <f t="shared" si="0"/>
        <v>179.35000000000002</v>
      </c>
    </row>
    <row r="20" spans="1:15" s="5" customFormat="1" ht="12.75">
      <c r="A20" s="27"/>
      <c r="B20" s="13" t="s">
        <v>73</v>
      </c>
      <c r="C20" s="47">
        <v>2004</v>
      </c>
      <c r="D20" s="28" t="s">
        <v>74</v>
      </c>
      <c r="E20" s="29">
        <v>59.235</v>
      </c>
      <c r="F20" s="24">
        <v>59.62</v>
      </c>
      <c r="G20" s="51"/>
      <c r="H20" s="27"/>
      <c r="I20" s="233">
        <v>58.26</v>
      </c>
      <c r="J20" s="62"/>
      <c r="K20" s="39"/>
      <c r="L20" s="24"/>
      <c r="M20" s="39">
        <v>60.465</v>
      </c>
      <c r="N20" s="28"/>
      <c r="O20" s="432">
        <f t="shared" si="0"/>
        <v>178.345</v>
      </c>
    </row>
    <row r="21" spans="1:15" s="5" customFormat="1" ht="12.75">
      <c r="A21" s="95"/>
      <c r="B21" s="18" t="s">
        <v>76</v>
      </c>
      <c r="C21" s="132">
        <v>1991</v>
      </c>
      <c r="D21" s="105" t="s">
        <v>77</v>
      </c>
      <c r="E21" s="128">
        <v>58</v>
      </c>
      <c r="F21" s="158">
        <v>58.665</v>
      </c>
      <c r="G21" s="105"/>
      <c r="H21" s="95">
        <v>57.23</v>
      </c>
      <c r="I21" s="259"/>
      <c r="J21" s="62">
        <v>58.17</v>
      </c>
      <c r="K21" s="24">
        <v>57.79</v>
      </c>
      <c r="L21" s="24"/>
      <c r="M21" s="24"/>
      <c r="N21" s="28"/>
      <c r="O21" s="432">
        <f t="shared" si="0"/>
        <v>174.625</v>
      </c>
    </row>
    <row r="22" spans="1:15" s="5" customFormat="1" ht="12.75">
      <c r="A22" s="95"/>
      <c r="B22" s="18" t="s">
        <v>139</v>
      </c>
      <c r="C22" s="132">
        <v>2002</v>
      </c>
      <c r="D22" s="105" t="s">
        <v>72</v>
      </c>
      <c r="E22" s="128">
        <v>55.11</v>
      </c>
      <c r="F22" s="158">
        <v>57.15</v>
      </c>
      <c r="G22" s="105"/>
      <c r="H22" s="95">
        <v>56.475</v>
      </c>
      <c r="I22" s="259">
        <v>57.725</v>
      </c>
      <c r="J22" s="62">
        <v>57.86</v>
      </c>
      <c r="K22" s="24"/>
      <c r="L22" s="24"/>
      <c r="M22" s="24">
        <v>59.005</v>
      </c>
      <c r="N22" s="28"/>
      <c r="O22" s="432">
        <f t="shared" si="0"/>
        <v>174.015</v>
      </c>
    </row>
    <row r="23" spans="1:15" s="5" customFormat="1" ht="12.75">
      <c r="A23" s="95"/>
      <c r="B23" s="13" t="s">
        <v>149</v>
      </c>
      <c r="C23" s="47">
        <v>2004</v>
      </c>
      <c r="D23" s="28" t="s">
        <v>77</v>
      </c>
      <c r="E23" s="30">
        <v>55.78</v>
      </c>
      <c r="F23" s="158">
        <v>56.63</v>
      </c>
      <c r="G23" s="105"/>
      <c r="H23" s="95">
        <v>55.64</v>
      </c>
      <c r="I23" s="259">
        <v>57.22</v>
      </c>
      <c r="J23" s="62">
        <v>0</v>
      </c>
      <c r="K23" s="24"/>
      <c r="L23" s="24"/>
      <c r="M23" s="24">
        <v>57.435</v>
      </c>
      <c r="N23" s="28"/>
      <c r="O23" s="432">
        <f t="shared" si="0"/>
        <v>171.285</v>
      </c>
    </row>
    <row r="24" spans="1:15" s="5" customFormat="1" ht="12.75">
      <c r="A24" s="270"/>
      <c r="B24" s="18" t="s">
        <v>141</v>
      </c>
      <c r="C24" s="132">
        <v>1997</v>
      </c>
      <c r="D24" s="105" t="s">
        <v>164</v>
      </c>
      <c r="E24" s="29">
        <v>52.95</v>
      </c>
      <c r="F24" s="41">
        <v>56.28</v>
      </c>
      <c r="G24" s="28"/>
      <c r="H24" s="27"/>
      <c r="I24" s="233"/>
      <c r="J24" s="62">
        <v>55.75</v>
      </c>
      <c r="K24" s="24">
        <v>55.405</v>
      </c>
      <c r="L24" s="24">
        <v>56.64</v>
      </c>
      <c r="M24" s="24"/>
      <c r="N24" s="28"/>
      <c r="O24" s="432">
        <f t="shared" si="0"/>
        <v>168.67000000000002</v>
      </c>
    </row>
    <row r="25" spans="1:15" s="5" customFormat="1" ht="12.75">
      <c r="A25" s="270"/>
      <c r="B25" s="18" t="s">
        <v>181</v>
      </c>
      <c r="C25" s="132">
        <v>2003</v>
      </c>
      <c r="D25" s="105" t="s">
        <v>177</v>
      </c>
      <c r="E25" s="106"/>
      <c r="F25" s="41">
        <v>55.09</v>
      </c>
      <c r="G25" s="28"/>
      <c r="H25" s="27"/>
      <c r="I25" s="28">
        <v>56.975</v>
      </c>
      <c r="J25" s="62"/>
      <c r="K25" s="24"/>
      <c r="L25" s="24"/>
      <c r="M25" s="24">
        <v>56.465</v>
      </c>
      <c r="N25" s="28"/>
      <c r="O25" s="432">
        <f t="shared" si="0"/>
        <v>168.53</v>
      </c>
    </row>
    <row r="26" spans="1:15" s="5" customFormat="1" ht="12.75">
      <c r="A26" s="270"/>
      <c r="B26" s="18" t="s">
        <v>180</v>
      </c>
      <c r="C26" s="132">
        <v>2005</v>
      </c>
      <c r="D26" s="105" t="s">
        <v>126</v>
      </c>
      <c r="E26" s="106"/>
      <c r="F26" s="41">
        <v>57.13</v>
      </c>
      <c r="G26" s="28"/>
      <c r="H26" s="27"/>
      <c r="I26" s="28">
        <v>55.19</v>
      </c>
      <c r="J26" s="62"/>
      <c r="K26" s="24"/>
      <c r="L26" s="24"/>
      <c r="M26" s="24">
        <v>56.14</v>
      </c>
      <c r="N26" s="28"/>
      <c r="O26" s="432">
        <f t="shared" si="0"/>
        <v>168.46</v>
      </c>
    </row>
    <row r="27" spans="1:15" s="5" customFormat="1" ht="12.75">
      <c r="A27" s="270"/>
      <c r="B27" s="18" t="s">
        <v>135</v>
      </c>
      <c r="C27" s="132">
        <v>2004</v>
      </c>
      <c r="D27" s="105" t="s">
        <v>77</v>
      </c>
      <c r="E27" s="106"/>
      <c r="F27" s="41">
        <v>55.985</v>
      </c>
      <c r="G27" s="28"/>
      <c r="H27" s="27"/>
      <c r="I27" s="28">
        <v>55.53</v>
      </c>
      <c r="J27" s="62"/>
      <c r="K27" s="24"/>
      <c r="L27" s="24"/>
      <c r="M27" s="24">
        <v>56.06</v>
      </c>
      <c r="N27" s="28"/>
      <c r="O27" s="432">
        <f t="shared" si="0"/>
        <v>167.575</v>
      </c>
    </row>
    <row r="28" spans="1:15" s="5" customFormat="1" ht="12.75">
      <c r="A28" s="270"/>
      <c r="B28" s="18" t="s">
        <v>163</v>
      </c>
      <c r="C28" s="132">
        <v>2004</v>
      </c>
      <c r="D28" s="105" t="s">
        <v>72</v>
      </c>
      <c r="E28" s="128">
        <v>54.63</v>
      </c>
      <c r="F28" s="24">
        <v>54.86</v>
      </c>
      <c r="G28" s="51"/>
      <c r="H28" s="27"/>
      <c r="I28" s="28"/>
      <c r="J28" s="62">
        <v>55.295</v>
      </c>
      <c r="K28" s="39">
        <v>55.745</v>
      </c>
      <c r="L28" s="24"/>
      <c r="M28" s="39"/>
      <c r="N28" s="28"/>
      <c r="O28" s="432">
        <f t="shared" si="0"/>
        <v>165.89999999999998</v>
      </c>
    </row>
    <row r="29" spans="1:15" s="4" customFormat="1" ht="13.5" thickBot="1">
      <c r="A29" s="34"/>
      <c r="B29" s="86" t="s">
        <v>142</v>
      </c>
      <c r="C29" s="103">
        <v>1997</v>
      </c>
      <c r="D29" s="38" t="s">
        <v>82</v>
      </c>
      <c r="E29" s="88">
        <v>54.755</v>
      </c>
      <c r="F29" s="55"/>
      <c r="G29" s="38"/>
      <c r="H29" s="34">
        <v>54.44</v>
      </c>
      <c r="I29" s="234"/>
      <c r="J29" s="85">
        <v>55.28</v>
      </c>
      <c r="K29" s="35">
        <v>54.625</v>
      </c>
      <c r="L29" s="35"/>
      <c r="M29" s="35"/>
      <c r="N29" s="38"/>
      <c r="O29" s="434">
        <f t="shared" si="0"/>
        <v>164.66</v>
      </c>
    </row>
    <row r="30" spans="1:10" s="4" customFormat="1" ht="12.75">
      <c r="A30" s="20"/>
      <c r="B30" s="53"/>
      <c r="C30" s="71"/>
      <c r="D30" s="26"/>
      <c r="E30" s="20"/>
      <c r="F30" s="20"/>
      <c r="G30" s="20"/>
      <c r="H30" s="20"/>
      <c r="I30" s="20"/>
      <c r="J30" s="20"/>
    </row>
    <row r="31" spans="1:6" s="4" customFormat="1" ht="12" thickBot="1">
      <c r="A31" s="7"/>
      <c r="B31" s="6" t="s">
        <v>5</v>
      </c>
      <c r="C31" s="22"/>
      <c r="D31" s="5"/>
      <c r="E31" s="5"/>
      <c r="F31" s="7"/>
    </row>
    <row r="32" spans="1:12" s="4" customFormat="1" ht="14.25" customHeight="1" thickBot="1">
      <c r="A32" s="7"/>
      <c r="B32" s="503" t="s">
        <v>27</v>
      </c>
      <c r="C32" s="504"/>
      <c r="D32" s="504"/>
      <c r="E32" s="504"/>
      <c r="F32" s="504"/>
      <c r="G32" s="504"/>
      <c r="H32" s="504"/>
      <c r="I32" s="504"/>
      <c r="J32" s="504"/>
      <c r="K32" s="508"/>
      <c r="L32" s="152"/>
    </row>
    <row r="33" spans="1:13" s="4" customFormat="1" ht="13.5" customHeight="1" thickBot="1">
      <c r="A33" s="165"/>
      <c r="B33" s="166" t="s">
        <v>2</v>
      </c>
      <c r="C33" s="167" t="s">
        <v>3</v>
      </c>
      <c r="D33" s="168" t="s">
        <v>8</v>
      </c>
      <c r="E33" s="169" t="s">
        <v>32</v>
      </c>
      <c r="F33" s="170" t="s">
        <v>33</v>
      </c>
      <c r="G33" s="307" t="s">
        <v>34</v>
      </c>
      <c r="H33" s="309" t="s">
        <v>35</v>
      </c>
      <c r="I33" s="310" t="s">
        <v>36</v>
      </c>
      <c r="J33" s="309" t="s">
        <v>6</v>
      </c>
      <c r="K33" s="306" t="s">
        <v>7</v>
      </c>
      <c r="L33" s="307" t="s">
        <v>12</v>
      </c>
      <c r="M33" s="122" t="s">
        <v>11</v>
      </c>
    </row>
    <row r="34" spans="1:13" s="4" customFormat="1" ht="12.75">
      <c r="A34" s="175"/>
      <c r="B34" s="123" t="s">
        <v>78</v>
      </c>
      <c r="C34" s="134">
        <v>2001</v>
      </c>
      <c r="D34" s="124" t="s">
        <v>79</v>
      </c>
      <c r="E34" s="145"/>
      <c r="F34" s="125"/>
      <c r="G34" s="125"/>
      <c r="H34" s="394">
        <v>47.98</v>
      </c>
      <c r="I34" s="126"/>
      <c r="J34" s="416">
        <v>47.935</v>
      </c>
      <c r="K34" s="417">
        <v>48.245</v>
      </c>
      <c r="L34" s="125"/>
      <c r="M34" s="161">
        <v>9</v>
      </c>
    </row>
    <row r="35" spans="1:13" s="5" customFormat="1" ht="12.75">
      <c r="A35" s="27"/>
      <c r="B35" s="13"/>
      <c r="C35" s="47"/>
      <c r="D35" s="25"/>
      <c r="E35" s="27"/>
      <c r="F35" s="24"/>
      <c r="G35" s="24"/>
      <c r="H35" s="28"/>
      <c r="I35" s="27"/>
      <c r="J35" s="24"/>
      <c r="K35" s="28"/>
      <c r="L35" s="24"/>
      <c r="M35" s="162"/>
    </row>
    <row r="36" spans="1:13" s="4" customFormat="1" ht="12.75">
      <c r="A36" s="95"/>
      <c r="B36" s="18"/>
      <c r="C36" s="132"/>
      <c r="D36" s="119"/>
      <c r="E36" s="106"/>
      <c r="F36" s="78"/>
      <c r="G36" s="118"/>
      <c r="H36" s="105"/>
      <c r="I36" s="95"/>
      <c r="J36" s="78"/>
      <c r="K36" s="120"/>
      <c r="L36" s="24"/>
      <c r="M36" s="162"/>
    </row>
    <row r="37" spans="1:13" s="3" customFormat="1" ht="12.75">
      <c r="A37" s="95"/>
      <c r="B37" s="18"/>
      <c r="C37" s="132"/>
      <c r="D37" s="119"/>
      <c r="E37" s="106"/>
      <c r="F37" s="78"/>
      <c r="G37" s="118"/>
      <c r="H37" s="105"/>
      <c r="I37" s="95"/>
      <c r="J37" s="78"/>
      <c r="K37" s="120"/>
      <c r="L37" s="24"/>
      <c r="M37" s="162"/>
    </row>
    <row r="38" spans="1:13" s="3" customFormat="1" ht="12.75">
      <c r="A38" s="27"/>
      <c r="B38" s="13"/>
      <c r="C38" s="47"/>
      <c r="D38" s="25"/>
      <c r="E38" s="29"/>
      <c r="F38" s="24"/>
      <c r="G38" s="24"/>
      <c r="H38" s="28"/>
      <c r="I38" s="27"/>
      <c r="J38" s="24"/>
      <c r="K38" s="28"/>
      <c r="L38" s="78"/>
      <c r="M38" s="164"/>
    </row>
    <row r="39" spans="1:13" s="4" customFormat="1" ht="12.75">
      <c r="A39" s="27"/>
      <c r="B39" s="13"/>
      <c r="C39" s="47"/>
      <c r="D39" s="25"/>
      <c r="E39" s="29"/>
      <c r="F39" s="24"/>
      <c r="G39" s="24"/>
      <c r="H39" s="28"/>
      <c r="I39" s="27"/>
      <c r="J39" s="24"/>
      <c r="K39" s="28"/>
      <c r="L39" s="78"/>
      <c r="M39" s="164"/>
    </row>
    <row r="40" spans="1:13" s="4" customFormat="1" ht="12.75">
      <c r="A40" s="27"/>
      <c r="B40" s="13"/>
      <c r="C40" s="47"/>
      <c r="D40" s="25"/>
      <c r="E40" s="29"/>
      <c r="F40" s="24"/>
      <c r="G40" s="24"/>
      <c r="H40" s="28"/>
      <c r="I40" s="27"/>
      <c r="J40" s="24"/>
      <c r="K40" s="28"/>
      <c r="L40" s="24"/>
      <c r="M40" s="162"/>
    </row>
    <row r="41" spans="1:13" s="4" customFormat="1" ht="13.5" thickBot="1">
      <c r="A41" s="34"/>
      <c r="B41" s="86"/>
      <c r="C41" s="103"/>
      <c r="D41" s="84"/>
      <c r="E41" s="88"/>
      <c r="F41" s="35"/>
      <c r="G41" s="35"/>
      <c r="H41" s="38"/>
      <c r="I41" s="34"/>
      <c r="J41" s="35"/>
      <c r="K41" s="38"/>
      <c r="L41" s="35"/>
      <c r="M41" s="163"/>
    </row>
    <row r="42" spans="1:12" s="4" customFormat="1" ht="13.5" thickBot="1">
      <c r="A42" s="20"/>
      <c r="B42" s="53"/>
      <c r="C42" s="71"/>
      <c r="D42" s="26"/>
      <c r="E42" s="26"/>
      <c r="F42" s="26"/>
      <c r="G42" s="26"/>
      <c r="H42" s="26"/>
      <c r="I42" s="26"/>
      <c r="J42" s="26"/>
      <c r="K42" s="26"/>
      <c r="L42" s="26"/>
    </row>
    <row r="43" spans="1:15" s="4" customFormat="1" ht="13.5" thickBot="1">
      <c r="A43" s="271"/>
      <c r="B43" s="495" t="s">
        <v>38</v>
      </c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7"/>
    </row>
    <row r="44" spans="1:15" s="4" customFormat="1" ht="12" customHeight="1" thickBot="1">
      <c r="A44" s="121"/>
      <c r="B44" s="97" t="s">
        <v>2</v>
      </c>
      <c r="C44" s="98" t="s">
        <v>3</v>
      </c>
      <c r="D44" s="99" t="s">
        <v>8</v>
      </c>
      <c r="E44" s="169" t="s">
        <v>32</v>
      </c>
      <c r="F44" s="170" t="s">
        <v>33</v>
      </c>
      <c r="G44" s="307" t="s">
        <v>34</v>
      </c>
      <c r="H44" s="309" t="s">
        <v>35</v>
      </c>
      <c r="I44" s="310" t="s">
        <v>36</v>
      </c>
      <c r="J44" s="309" t="s">
        <v>6</v>
      </c>
      <c r="K44" s="306" t="s">
        <v>6</v>
      </c>
      <c r="L44" s="354" t="s">
        <v>6</v>
      </c>
      <c r="M44" s="306" t="s">
        <v>7</v>
      </c>
      <c r="N44" s="307" t="s">
        <v>12</v>
      </c>
      <c r="O44" s="122" t="s">
        <v>11</v>
      </c>
    </row>
    <row r="45" spans="1:15" s="4" customFormat="1" ht="12.75">
      <c r="A45" s="126"/>
      <c r="B45" s="123" t="s">
        <v>78</v>
      </c>
      <c r="C45" s="134">
        <v>2001</v>
      </c>
      <c r="D45" s="124" t="s">
        <v>79</v>
      </c>
      <c r="E45" s="42">
        <v>55.59</v>
      </c>
      <c r="F45" s="43">
        <v>55.415</v>
      </c>
      <c r="G45" s="124"/>
      <c r="H45" s="126">
        <v>56.58</v>
      </c>
      <c r="I45" s="232"/>
      <c r="J45" s="148">
        <v>56.685</v>
      </c>
      <c r="K45" s="125">
        <v>55.91</v>
      </c>
      <c r="L45" s="148" t="s">
        <v>162</v>
      </c>
      <c r="M45" s="148"/>
      <c r="N45" s="148"/>
      <c r="O45" s="161">
        <f aca="true" t="shared" si="1" ref="O45:O54">MAX(E45:G45)+LARGE(H45:N45,1)+LARGE(H45:N45,2)</f>
        <v>168.85500000000002</v>
      </c>
    </row>
    <row r="46" spans="1:15" s="4" customFormat="1" ht="12.75">
      <c r="A46" s="27"/>
      <c r="B46" s="13" t="s">
        <v>80</v>
      </c>
      <c r="C46" s="47">
        <v>1995</v>
      </c>
      <c r="D46" s="28" t="s">
        <v>72</v>
      </c>
      <c r="E46" s="30">
        <v>54.425</v>
      </c>
      <c r="F46" s="41">
        <v>52.755</v>
      </c>
      <c r="G46" s="28"/>
      <c r="H46" s="27">
        <v>53.945</v>
      </c>
      <c r="I46" s="233">
        <v>55.42</v>
      </c>
      <c r="J46" s="62">
        <v>54.295</v>
      </c>
      <c r="K46" s="24">
        <v>55.16</v>
      </c>
      <c r="L46" s="62">
        <v>54.07</v>
      </c>
      <c r="M46" s="62">
        <v>54.8</v>
      </c>
      <c r="N46" s="62"/>
      <c r="O46" s="162">
        <f t="shared" si="1"/>
        <v>165.005</v>
      </c>
    </row>
    <row r="47" spans="1:15" s="4" customFormat="1" ht="12.75">
      <c r="A47" s="27"/>
      <c r="B47" s="18" t="s">
        <v>81</v>
      </c>
      <c r="C47" s="132">
        <v>1994</v>
      </c>
      <c r="D47" s="105" t="s">
        <v>82</v>
      </c>
      <c r="E47" s="128">
        <v>53.92</v>
      </c>
      <c r="F47" s="158">
        <v>54.33</v>
      </c>
      <c r="G47" s="105"/>
      <c r="H47" s="95">
        <v>53.945</v>
      </c>
      <c r="I47" s="259"/>
      <c r="J47" s="147">
        <v>54.78</v>
      </c>
      <c r="K47" s="78">
        <v>54.765</v>
      </c>
      <c r="L47" s="147">
        <v>55.315</v>
      </c>
      <c r="M47" s="147"/>
      <c r="N47" s="147"/>
      <c r="O47" s="162">
        <f t="shared" si="1"/>
        <v>164.425</v>
      </c>
    </row>
    <row r="48" spans="1:15" s="4" customFormat="1" ht="12.75">
      <c r="A48" s="27"/>
      <c r="B48" s="18" t="s">
        <v>83</v>
      </c>
      <c r="C48" s="132">
        <v>2000</v>
      </c>
      <c r="D48" s="105" t="s">
        <v>72</v>
      </c>
      <c r="E48" s="303">
        <v>53.855</v>
      </c>
      <c r="F48" s="158"/>
      <c r="G48" s="120"/>
      <c r="H48" s="95">
        <v>52.29</v>
      </c>
      <c r="I48" s="259">
        <v>52.615</v>
      </c>
      <c r="J48" s="147">
        <v>51.2</v>
      </c>
      <c r="K48" s="78"/>
      <c r="L48" s="147"/>
      <c r="M48" s="147">
        <v>53.225</v>
      </c>
      <c r="N48" s="147"/>
      <c r="O48" s="162">
        <f t="shared" si="1"/>
        <v>159.695</v>
      </c>
    </row>
    <row r="49" spans="1:15" s="4" customFormat="1" ht="12.75">
      <c r="A49" s="95"/>
      <c r="B49" s="13" t="s">
        <v>150</v>
      </c>
      <c r="C49" s="47">
        <v>2003</v>
      </c>
      <c r="D49" s="28" t="s">
        <v>108</v>
      </c>
      <c r="E49" s="30">
        <v>49.725</v>
      </c>
      <c r="F49" s="78">
        <v>50.125</v>
      </c>
      <c r="G49" s="120"/>
      <c r="H49" s="95">
        <v>53.19</v>
      </c>
      <c r="I49" s="259">
        <v>50.215</v>
      </c>
      <c r="J49" s="147">
        <v>53.535</v>
      </c>
      <c r="K49" s="118"/>
      <c r="L49" s="436"/>
      <c r="M49" s="436">
        <v>51.485</v>
      </c>
      <c r="N49" s="147"/>
      <c r="O49" s="162">
        <f t="shared" si="1"/>
        <v>156.85</v>
      </c>
    </row>
    <row r="50" spans="1:15" s="4" customFormat="1" ht="12.75">
      <c r="A50" s="95"/>
      <c r="B50" s="13" t="s">
        <v>178</v>
      </c>
      <c r="C50" s="47">
        <v>2004</v>
      </c>
      <c r="D50" s="28" t="s">
        <v>108</v>
      </c>
      <c r="E50" s="29"/>
      <c r="F50" s="24">
        <v>51.28</v>
      </c>
      <c r="G50" s="51"/>
      <c r="H50" s="27"/>
      <c r="I50" s="233">
        <v>50.375</v>
      </c>
      <c r="J50" s="62"/>
      <c r="K50" s="39"/>
      <c r="L50" s="192"/>
      <c r="M50" s="192">
        <v>51.925</v>
      </c>
      <c r="N50" s="62"/>
      <c r="O50" s="162">
        <f t="shared" si="1"/>
        <v>153.57999999999998</v>
      </c>
    </row>
    <row r="51" spans="1:15" s="4" customFormat="1" ht="12.75">
      <c r="A51" s="95"/>
      <c r="B51" s="18" t="s">
        <v>179</v>
      </c>
      <c r="C51" s="132">
        <v>1996</v>
      </c>
      <c r="D51" s="105" t="s">
        <v>72</v>
      </c>
      <c r="E51" s="106"/>
      <c r="F51" s="41">
        <v>51.49</v>
      </c>
      <c r="G51" s="28"/>
      <c r="H51" s="27"/>
      <c r="I51" s="233">
        <v>49.915</v>
      </c>
      <c r="J51" s="62"/>
      <c r="K51" s="24"/>
      <c r="L51" s="62"/>
      <c r="M51" s="62">
        <v>51.655</v>
      </c>
      <c r="N51" s="62"/>
      <c r="O51" s="162">
        <f t="shared" si="1"/>
        <v>153.06</v>
      </c>
    </row>
    <row r="52" spans="1:15" s="4" customFormat="1" ht="12.75">
      <c r="A52" s="95"/>
      <c r="B52" s="18" t="s">
        <v>124</v>
      </c>
      <c r="C52" s="132">
        <v>2001</v>
      </c>
      <c r="D52" s="105" t="s">
        <v>108</v>
      </c>
      <c r="E52" s="106">
        <v>51.355</v>
      </c>
      <c r="F52" s="24">
        <v>51.46</v>
      </c>
      <c r="G52" s="51"/>
      <c r="H52" s="27">
        <v>52.585</v>
      </c>
      <c r="I52" s="233"/>
      <c r="J52" s="62">
        <v>43.815</v>
      </c>
      <c r="K52" s="39"/>
      <c r="L52" s="192"/>
      <c r="M52" s="192"/>
      <c r="N52" s="62"/>
      <c r="O52" s="162">
        <f t="shared" si="1"/>
        <v>147.86</v>
      </c>
    </row>
    <row r="53" spans="1:15" s="4" customFormat="1" ht="12.75">
      <c r="A53" s="27"/>
      <c r="B53" s="13"/>
      <c r="C53" s="47"/>
      <c r="D53" s="28"/>
      <c r="E53" s="29"/>
      <c r="F53" s="24"/>
      <c r="G53" s="51"/>
      <c r="H53" s="27"/>
      <c r="I53" s="233"/>
      <c r="J53" s="62"/>
      <c r="K53" s="39"/>
      <c r="L53" s="192"/>
      <c r="M53" s="192"/>
      <c r="N53" s="62"/>
      <c r="O53" s="162" t="e">
        <f t="shared" si="1"/>
        <v>#NUM!</v>
      </c>
    </row>
    <row r="54" spans="1:15" s="4" customFormat="1" ht="13.5" thickBot="1">
      <c r="A54" s="34"/>
      <c r="B54" s="86"/>
      <c r="C54" s="87"/>
      <c r="D54" s="38"/>
      <c r="E54" s="34"/>
      <c r="F54" s="35"/>
      <c r="G54" s="159"/>
      <c r="H54" s="34"/>
      <c r="I54" s="234"/>
      <c r="J54" s="85"/>
      <c r="K54" s="116"/>
      <c r="L54" s="265"/>
      <c r="M54" s="265"/>
      <c r="N54" s="85"/>
      <c r="O54" s="431" t="e">
        <f t="shared" si="1"/>
        <v>#NUM!</v>
      </c>
    </row>
    <row r="55" spans="1:6" s="4" customFormat="1" ht="15">
      <c r="A55" s="1"/>
      <c r="B55" s="1"/>
      <c r="C55" s="14"/>
      <c r="D55" s="2"/>
      <c r="E55" s="2"/>
      <c r="F55" s="8"/>
    </row>
    <row r="56" spans="1:11" s="4" customFormat="1" ht="12" thickBot="1">
      <c r="A56" s="7"/>
      <c r="B56" s="4" t="s">
        <v>0</v>
      </c>
      <c r="C56" s="22"/>
      <c r="D56" s="5"/>
      <c r="E56" s="5"/>
      <c r="F56" s="7"/>
      <c r="K56" s="3"/>
    </row>
    <row r="57" spans="2:11" s="4" customFormat="1" ht="13.5" thickBot="1">
      <c r="B57" s="495" t="s">
        <v>30</v>
      </c>
      <c r="C57" s="496"/>
      <c r="D57" s="496"/>
      <c r="E57" s="496"/>
      <c r="F57" s="496"/>
      <c r="G57" s="496"/>
      <c r="H57" s="496"/>
      <c r="I57" s="496"/>
      <c r="J57" s="496"/>
      <c r="K57" s="497"/>
    </row>
    <row r="58" spans="2:11" s="4" customFormat="1" ht="13.5" thickBot="1">
      <c r="B58" s="495" t="s">
        <v>38</v>
      </c>
      <c r="C58" s="496"/>
      <c r="D58" s="496"/>
      <c r="E58" s="496"/>
      <c r="F58" s="496"/>
      <c r="G58" s="496"/>
      <c r="H58" s="496"/>
      <c r="I58" s="496"/>
      <c r="J58" s="496"/>
      <c r="K58" s="497"/>
    </row>
    <row r="59" spans="1:12" s="4" customFormat="1" ht="13.5" customHeight="1" thickBot="1">
      <c r="A59" s="165"/>
      <c r="B59" s="166" t="s">
        <v>2</v>
      </c>
      <c r="C59" s="167" t="s">
        <v>3</v>
      </c>
      <c r="D59" s="212" t="s">
        <v>8</v>
      </c>
      <c r="E59" s="169" t="s">
        <v>37</v>
      </c>
      <c r="F59" s="321" t="s">
        <v>33</v>
      </c>
      <c r="G59" s="309" t="s">
        <v>35</v>
      </c>
      <c r="H59" s="307" t="s">
        <v>36</v>
      </c>
      <c r="I59" s="309" t="s">
        <v>6</v>
      </c>
      <c r="J59" s="307" t="s">
        <v>7</v>
      </c>
      <c r="K59" s="322" t="s">
        <v>11</v>
      </c>
      <c r="L59" s="44"/>
    </row>
    <row r="60" spans="1:12" s="4" customFormat="1" ht="12.75">
      <c r="A60" s="483">
        <v>1</v>
      </c>
      <c r="B60" s="318" t="s">
        <v>135</v>
      </c>
      <c r="C60" s="319">
        <v>2004</v>
      </c>
      <c r="D60" s="320" t="s">
        <v>77</v>
      </c>
      <c r="E60" s="485">
        <v>48.17</v>
      </c>
      <c r="F60" s="487">
        <v>47.96</v>
      </c>
      <c r="G60" s="485">
        <v>47.56</v>
      </c>
      <c r="H60" s="487"/>
      <c r="I60" s="485">
        <v>48.13</v>
      </c>
      <c r="J60" s="477"/>
      <c r="K60" s="479">
        <f>MAX(E60:F61)+LARGE(G60:J61,1)+LARGE(G60:J61,2)</f>
        <v>143.86</v>
      </c>
      <c r="L60" s="44"/>
    </row>
    <row r="61" spans="1:12" s="4" customFormat="1" ht="12.75" customHeight="1" thickBot="1">
      <c r="A61" s="484"/>
      <c r="B61" s="100" t="s">
        <v>136</v>
      </c>
      <c r="C61" s="272">
        <v>2001</v>
      </c>
      <c r="D61" s="153" t="s">
        <v>108</v>
      </c>
      <c r="E61" s="486"/>
      <c r="F61" s="488"/>
      <c r="G61" s="486"/>
      <c r="H61" s="488"/>
      <c r="I61" s="486"/>
      <c r="J61" s="478"/>
      <c r="K61" s="480"/>
      <c r="L61" s="45"/>
    </row>
    <row r="62" spans="1:11" ht="15">
      <c r="A62" s="483">
        <v>2</v>
      </c>
      <c r="B62" s="318" t="s">
        <v>138</v>
      </c>
      <c r="C62" s="319">
        <v>2004</v>
      </c>
      <c r="D62" s="320" t="s">
        <v>72</v>
      </c>
      <c r="E62" s="485">
        <v>46.93</v>
      </c>
      <c r="F62" s="487"/>
      <c r="G62" s="485">
        <v>47.42</v>
      </c>
      <c r="H62" s="487"/>
      <c r="I62" s="485">
        <v>47.62</v>
      </c>
      <c r="J62" s="498"/>
      <c r="K62" s="479">
        <f>MAX(E62:F63)+LARGE(G62:J63,1)+LARGE(G62:J63,2)</f>
        <v>141.97</v>
      </c>
    </row>
    <row r="63" spans="1:12" ht="15.75" thickBot="1">
      <c r="A63" s="484"/>
      <c r="B63" s="100" t="s">
        <v>139</v>
      </c>
      <c r="C63" s="272">
        <v>2002</v>
      </c>
      <c r="D63" s="153" t="s">
        <v>72</v>
      </c>
      <c r="E63" s="486"/>
      <c r="F63" s="488"/>
      <c r="G63" s="486"/>
      <c r="H63" s="488"/>
      <c r="I63" s="486"/>
      <c r="J63" s="499"/>
      <c r="K63" s="480"/>
      <c r="L63" s="44"/>
    </row>
    <row r="64" spans="1:12" ht="15">
      <c r="A64" s="483">
        <v>3</v>
      </c>
      <c r="B64" s="318" t="s">
        <v>208</v>
      </c>
      <c r="C64" s="319">
        <v>2003</v>
      </c>
      <c r="D64" s="481" t="s">
        <v>103</v>
      </c>
      <c r="E64" s="485"/>
      <c r="F64" s="487">
        <v>46.34</v>
      </c>
      <c r="G64" s="485"/>
      <c r="H64" s="487">
        <v>46.7</v>
      </c>
      <c r="I64" s="485">
        <v>0</v>
      </c>
      <c r="J64" s="477">
        <v>48.39</v>
      </c>
      <c r="K64" s="479">
        <f>MAX(E64:F65)+LARGE(G64:J65,1)+LARGE(G64:J65,2)</f>
        <v>141.43</v>
      </c>
      <c r="L64" s="44"/>
    </row>
    <row r="65" spans="1:12" ht="15.75" thickBot="1">
      <c r="A65" s="484"/>
      <c r="B65" s="100" t="s">
        <v>209</v>
      </c>
      <c r="C65" s="272">
        <v>2001</v>
      </c>
      <c r="D65" s="482"/>
      <c r="E65" s="486"/>
      <c r="F65" s="488"/>
      <c r="G65" s="486"/>
      <c r="H65" s="488"/>
      <c r="I65" s="486"/>
      <c r="J65" s="478"/>
      <c r="K65" s="480"/>
      <c r="L65" s="44"/>
    </row>
    <row r="66" spans="1:12" ht="15">
      <c r="A66" s="489">
        <v>4</v>
      </c>
      <c r="B66" s="315" t="s">
        <v>141</v>
      </c>
      <c r="C66" s="316">
        <v>1997</v>
      </c>
      <c r="D66" s="317" t="s">
        <v>140</v>
      </c>
      <c r="E66" s="490"/>
      <c r="F66" s="491">
        <v>47.13</v>
      </c>
      <c r="G66" s="490"/>
      <c r="H66" s="491">
        <v>43.69</v>
      </c>
      <c r="I66" s="490">
        <v>0</v>
      </c>
      <c r="J66" s="492">
        <v>48.72</v>
      </c>
      <c r="K66" s="479">
        <f>MAX(E66:F67)+LARGE(G66:J67,1)+LARGE(G66:J67,2)</f>
        <v>139.54</v>
      </c>
      <c r="L66" s="44"/>
    </row>
    <row r="67" spans="1:12" ht="15.75" thickBot="1">
      <c r="A67" s="484"/>
      <c r="B67" s="100" t="s">
        <v>139</v>
      </c>
      <c r="C67" s="272">
        <v>2002</v>
      </c>
      <c r="D67" s="153" t="s">
        <v>72</v>
      </c>
      <c r="E67" s="486"/>
      <c r="F67" s="488"/>
      <c r="G67" s="486"/>
      <c r="H67" s="488"/>
      <c r="I67" s="486"/>
      <c r="J67" s="478"/>
      <c r="K67" s="480"/>
      <c r="L67" s="44"/>
    </row>
    <row r="68" spans="1:12" ht="15">
      <c r="A68" s="483">
        <v>5</v>
      </c>
      <c r="B68" s="318" t="s">
        <v>206</v>
      </c>
      <c r="C68" s="319">
        <v>2001</v>
      </c>
      <c r="D68" s="481" t="s">
        <v>103</v>
      </c>
      <c r="E68" s="485"/>
      <c r="F68" s="487">
        <v>47.94</v>
      </c>
      <c r="G68" s="485"/>
      <c r="H68" s="487">
        <v>41.79</v>
      </c>
      <c r="I68" s="485">
        <v>0</v>
      </c>
      <c r="J68" s="477">
        <v>46.46</v>
      </c>
      <c r="K68" s="479">
        <f>MAX(E68:F69)+LARGE(G68:J69,1)+LARGE(G68:J69,2)</f>
        <v>136.19</v>
      </c>
      <c r="L68" s="44"/>
    </row>
    <row r="69" spans="1:12" ht="15.75" thickBot="1">
      <c r="A69" s="484"/>
      <c r="B69" s="100" t="s">
        <v>207</v>
      </c>
      <c r="C69" s="272">
        <v>2004</v>
      </c>
      <c r="D69" s="482"/>
      <c r="E69" s="486"/>
      <c r="F69" s="488"/>
      <c r="G69" s="486"/>
      <c r="H69" s="488"/>
      <c r="I69" s="486"/>
      <c r="J69" s="478"/>
      <c r="K69" s="480"/>
      <c r="L69" s="44"/>
    </row>
    <row r="70" spans="1:12" ht="15">
      <c r="A70" s="483">
        <v>6</v>
      </c>
      <c r="B70" s="318" t="s">
        <v>204</v>
      </c>
      <c r="C70" s="319">
        <v>1990</v>
      </c>
      <c r="D70" s="320" t="s">
        <v>205</v>
      </c>
      <c r="E70" s="485"/>
      <c r="F70" s="487">
        <v>48.66</v>
      </c>
      <c r="G70" s="485"/>
      <c r="H70" s="487">
        <v>41.35</v>
      </c>
      <c r="I70" s="485">
        <v>0</v>
      </c>
      <c r="J70" s="477">
        <v>34.71</v>
      </c>
      <c r="K70" s="479">
        <f>MAX(E70:F71)+LARGE(G70:J71,1)+LARGE(G70:J71,2)</f>
        <v>124.72</v>
      </c>
      <c r="L70" s="44"/>
    </row>
    <row r="71" spans="1:12" ht="15.75" thickBot="1">
      <c r="A71" s="484"/>
      <c r="B71" s="100" t="s">
        <v>76</v>
      </c>
      <c r="C71" s="272">
        <v>1991</v>
      </c>
      <c r="D71" s="153" t="s">
        <v>77</v>
      </c>
      <c r="E71" s="486"/>
      <c r="F71" s="488"/>
      <c r="G71" s="486"/>
      <c r="H71" s="488"/>
      <c r="I71" s="486"/>
      <c r="J71" s="478"/>
      <c r="K71" s="480"/>
      <c r="L71" s="44"/>
    </row>
    <row r="72" spans="1:12" ht="15">
      <c r="A72" s="483">
        <v>7</v>
      </c>
      <c r="B72" s="318" t="s">
        <v>137</v>
      </c>
      <c r="C72" s="319">
        <v>2004</v>
      </c>
      <c r="D72" s="320" t="s">
        <v>91</v>
      </c>
      <c r="E72" s="485">
        <v>47.2</v>
      </c>
      <c r="F72" s="487">
        <v>48</v>
      </c>
      <c r="G72" s="485">
        <v>16.08</v>
      </c>
      <c r="H72" s="487">
        <v>31.5</v>
      </c>
      <c r="I72" s="485">
        <v>0</v>
      </c>
      <c r="J72" s="477"/>
      <c r="K72" s="479">
        <f>MAX(E72:F73)+LARGE(G72:J73,1)+LARGE(G72:J73,2)</f>
        <v>95.58</v>
      </c>
      <c r="L72" s="44"/>
    </row>
    <row r="73" spans="1:12" ht="15.75" thickBot="1">
      <c r="A73" s="484"/>
      <c r="B73" s="100" t="s">
        <v>73</v>
      </c>
      <c r="C73" s="272">
        <v>2004</v>
      </c>
      <c r="D73" s="153" t="s">
        <v>74</v>
      </c>
      <c r="E73" s="486"/>
      <c r="F73" s="488"/>
      <c r="G73" s="486"/>
      <c r="H73" s="488"/>
      <c r="I73" s="486"/>
      <c r="J73" s="478"/>
      <c r="K73" s="480"/>
      <c r="L73" s="44"/>
    </row>
    <row r="74" spans="1:12" ht="15">
      <c r="A74" s="489">
        <v>8</v>
      </c>
      <c r="B74" s="315" t="s">
        <v>141</v>
      </c>
      <c r="C74" s="316">
        <v>1997</v>
      </c>
      <c r="D74" s="317" t="s">
        <v>140</v>
      </c>
      <c r="E74" s="490">
        <v>45.96</v>
      </c>
      <c r="F74" s="491"/>
      <c r="G74" s="490">
        <v>48.55</v>
      </c>
      <c r="H74" s="491"/>
      <c r="I74" s="490">
        <v>0</v>
      </c>
      <c r="J74" s="492"/>
      <c r="K74" s="479">
        <f>MAX(E74:F75)+LARGE(G74:J75,1)+LARGE(G74:J75,2)</f>
        <v>94.50999999999999</v>
      </c>
      <c r="L74" s="44"/>
    </row>
    <row r="75" spans="1:12" ht="15.75" thickBot="1">
      <c r="A75" s="484"/>
      <c r="B75" s="100" t="s">
        <v>142</v>
      </c>
      <c r="C75" s="272">
        <v>1997</v>
      </c>
      <c r="D75" s="153" t="s">
        <v>82</v>
      </c>
      <c r="E75" s="486"/>
      <c r="F75" s="488"/>
      <c r="G75" s="486"/>
      <c r="H75" s="488"/>
      <c r="I75" s="486"/>
      <c r="J75" s="478"/>
      <c r="K75" s="480"/>
      <c r="L75" s="44"/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4"/>
      <c r="L76" s="45"/>
    </row>
    <row r="77" spans="1:10" ht="15.75" thickBot="1">
      <c r="A77" s="7"/>
      <c r="B77" s="4" t="s">
        <v>1</v>
      </c>
      <c r="C77" s="22"/>
      <c r="D77" s="5"/>
      <c r="E77" s="5"/>
      <c r="F77" s="7"/>
      <c r="G77" s="4"/>
      <c r="H77" s="4"/>
      <c r="I77" s="4"/>
      <c r="J77" s="323"/>
    </row>
    <row r="78" spans="2:11" ht="15.75" thickBot="1">
      <c r="B78" s="495" t="s">
        <v>31</v>
      </c>
      <c r="C78" s="496"/>
      <c r="D78" s="496"/>
      <c r="E78" s="496"/>
      <c r="F78" s="496"/>
      <c r="G78" s="496"/>
      <c r="H78" s="496"/>
      <c r="I78" s="496"/>
      <c r="J78" s="496"/>
      <c r="K78" s="497"/>
    </row>
    <row r="79" spans="2:11" ht="15.75" thickBot="1">
      <c r="B79" s="495" t="s">
        <v>38</v>
      </c>
      <c r="C79" s="496"/>
      <c r="D79" s="496"/>
      <c r="E79" s="496"/>
      <c r="F79" s="496"/>
      <c r="G79" s="496"/>
      <c r="H79" s="496"/>
      <c r="I79" s="496"/>
      <c r="J79" s="496"/>
      <c r="K79" s="497"/>
    </row>
    <row r="80" spans="1:11" ht="13.5" customHeight="1" thickBot="1">
      <c r="A80" s="165"/>
      <c r="B80" s="166" t="s">
        <v>2</v>
      </c>
      <c r="C80" s="167" t="s">
        <v>3</v>
      </c>
      <c r="D80" s="212" t="s">
        <v>8</v>
      </c>
      <c r="E80" s="169" t="s">
        <v>37</v>
      </c>
      <c r="F80" s="321" t="s">
        <v>33</v>
      </c>
      <c r="G80" s="309" t="s">
        <v>35</v>
      </c>
      <c r="H80" s="307" t="s">
        <v>36</v>
      </c>
      <c r="I80" s="309" t="s">
        <v>6</v>
      </c>
      <c r="J80" s="307" t="s">
        <v>7</v>
      </c>
      <c r="K80" s="322" t="s">
        <v>11</v>
      </c>
    </row>
    <row r="81" spans="1:11" ht="15">
      <c r="A81" s="483">
        <v>1</v>
      </c>
      <c r="B81" s="318" t="s">
        <v>81</v>
      </c>
      <c r="C81" s="319">
        <v>1994</v>
      </c>
      <c r="D81" s="320" t="s">
        <v>82</v>
      </c>
      <c r="E81" s="485">
        <v>45.27</v>
      </c>
      <c r="F81" s="487">
        <v>47.24</v>
      </c>
      <c r="G81" s="485">
        <v>47.11</v>
      </c>
      <c r="H81" s="487">
        <v>45.31</v>
      </c>
      <c r="I81" s="485">
        <v>46.19</v>
      </c>
      <c r="J81" s="477"/>
      <c r="K81" s="493">
        <f>MAX(E81:F82)+LARGE(G81:J82,1)+LARGE(G81:J82,2)</f>
        <v>140.54</v>
      </c>
    </row>
    <row r="82" spans="1:11" ht="15.75" thickBot="1">
      <c r="A82" s="484"/>
      <c r="B82" s="100" t="s">
        <v>80</v>
      </c>
      <c r="C82" s="272">
        <v>1995</v>
      </c>
      <c r="D82" s="153" t="s">
        <v>72</v>
      </c>
      <c r="E82" s="486"/>
      <c r="F82" s="488"/>
      <c r="G82" s="486"/>
      <c r="H82" s="488"/>
      <c r="I82" s="486"/>
      <c r="J82" s="478"/>
      <c r="K82" s="494"/>
    </row>
    <row r="83" spans="1:11" ht="15">
      <c r="A83" s="489">
        <v>2</v>
      </c>
      <c r="B83" s="315" t="s">
        <v>203</v>
      </c>
      <c r="C83" s="316">
        <v>2005</v>
      </c>
      <c r="D83" s="317" t="s">
        <v>72</v>
      </c>
      <c r="E83" s="490"/>
      <c r="F83" s="491">
        <v>44.65</v>
      </c>
      <c r="G83" s="490"/>
      <c r="H83" s="491">
        <v>45.71</v>
      </c>
      <c r="I83" s="490"/>
      <c r="J83" s="492">
        <v>45.03</v>
      </c>
      <c r="K83" s="493">
        <f>MAX(E83:F84)+LARGE(G83:J84,1)+LARGE(G83:J84,2)</f>
        <v>135.39</v>
      </c>
    </row>
    <row r="84" spans="1:11" ht="15.75" thickBot="1">
      <c r="A84" s="484"/>
      <c r="B84" s="100" t="s">
        <v>125</v>
      </c>
      <c r="C84" s="272">
        <v>2004</v>
      </c>
      <c r="D84" s="153" t="s">
        <v>126</v>
      </c>
      <c r="E84" s="486"/>
      <c r="F84" s="488"/>
      <c r="G84" s="486"/>
      <c r="H84" s="488"/>
      <c r="I84" s="486"/>
      <c r="J84" s="478"/>
      <c r="K84" s="494"/>
    </row>
    <row r="85" spans="1:11" ht="15">
      <c r="A85" s="489">
        <v>3</v>
      </c>
      <c r="B85" s="315" t="s">
        <v>188</v>
      </c>
      <c r="C85" s="316">
        <v>2000</v>
      </c>
      <c r="D85" s="481" t="s">
        <v>155</v>
      </c>
      <c r="E85" s="490"/>
      <c r="F85" s="491">
        <v>45.99</v>
      </c>
      <c r="G85" s="490"/>
      <c r="H85" s="491">
        <v>44.86</v>
      </c>
      <c r="I85" s="490"/>
      <c r="J85" s="492">
        <v>44.39</v>
      </c>
      <c r="K85" s="493">
        <f>MAX(E85:F86)+LARGE(G85:J86,1)+LARGE(G85:J86,2)</f>
        <v>135.24</v>
      </c>
    </row>
    <row r="86" spans="1:11" ht="15.75" thickBot="1">
      <c r="A86" s="484"/>
      <c r="B86" s="100" t="s">
        <v>202</v>
      </c>
      <c r="C86" s="272">
        <v>2004</v>
      </c>
      <c r="D86" s="482"/>
      <c r="E86" s="486"/>
      <c r="F86" s="488"/>
      <c r="G86" s="486"/>
      <c r="H86" s="488"/>
      <c r="I86" s="486"/>
      <c r="J86" s="478"/>
      <c r="K86" s="494"/>
    </row>
    <row r="87" spans="1:11" ht="15">
      <c r="A87" s="483">
        <v>4</v>
      </c>
      <c r="B87" s="318" t="s">
        <v>143</v>
      </c>
      <c r="C87" s="319">
        <v>2005</v>
      </c>
      <c r="D87" s="481" t="s">
        <v>72</v>
      </c>
      <c r="E87" s="485">
        <v>44.47</v>
      </c>
      <c r="F87" s="487"/>
      <c r="G87" s="485">
        <v>44.89</v>
      </c>
      <c r="H87" s="487"/>
      <c r="I87" s="485">
        <v>45.58</v>
      </c>
      <c r="J87" s="477">
        <v>43.84</v>
      </c>
      <c r="K87" s="493">
        <f>MAX(E87:F88)+LARGE(G87:J88,1)+LARGE(G87:J88,2)</f>
        <v>134.94</v>
      </c>
    </row>
    <row r="88" spans="1:11" ht="15.75" thickBot="1">
      <c r="A88" s="484"/>
      <c r="B88" s="100" t="s">
        <v>144</v>
      </c>
      <c r="C88" s="272">
        <v>2004</v>
      </c>
      <c r="D88" s="482"/>
      <c r="E88" s="486"/>
      <c r="F88" s="488"/>
      <c r="G88" s="486"/>
      <c r="H88" s="488"/>
      <c r="I88" s="486"/>
      <c r="J88" s="478"/>
      <c r="K88" s="494"/>
    </row>
    <row r="89" spans="1:11" ht="15">
      <c r="A89" s="483">
        <v>5</v>
      </c>
      <c r="B89" s="318" t="s">
        <v>145</v>
      </c>
      <c r="C89" s="319">
        <v>2003</v>
      </c>
      <c r="D89" s="481" t="s">
        <v>82</v>
      </c>
      <c r="E89" s="485">
        <v>44.43</v>
      </c>
      <c r="F89" s="487"/>
      <c r="G89" s="485">
        <v>42.92</v>
      </c>
      <c r="H89" s="487">
        <v>44.94</v>
      </c>
      <c r="I89" s="485">
        <v>44.33</v>
      </c>
      <c r="J89" s="498">
        <v>43.84</v>
      </c>
      <c r="K89" s="493">
        <f>MAX(E89:F90)+LARGE(G89:J90,1)+LARGE(G89:J90,2)</f>
        <v>133.7</v>
      </c>
    </row>
    <row r="90" spans="1:11" ht="15.75" thickBot="1">
      <c r="A90" s="484"/>
      <c r="B90" s="100" t="s">
        <v>146</v>
      </c>
      <c r="C90" s="272">
        <v>2003</v>
      </c>
      <c r="D90" s="482"/>
      <c r="E90" s="486"/>
      <c r="F90" s="488"/>
      <c r="G90" s="486"/>
      <c r="H90" s="488"/>
      <c r="I90" s="486"/>
      <c r="J90" s="499"/>
      <c r="K90" s="494"/>
    </row>
    <row r="91" spans="1:11" ht="15">
      <c r="A91" s="489">
        <v>6</v>
      </c>
      <c r="B91" s="315" t="s">
        <v>124</v>
      </c>
      <c r="C91" s="316">
        <v>2001</v>
      </c>
      <c r="D91" s="317" t="s">
        <v>108</v>
      </c>
      <c r="E91" s="490"/>
      <c r="F91" s="491">
        <v>46.4</v>
      </c>
      <c r="G91" s="490"/>
      <c r="H91" s="491">
        <v>45.4</v>
      </c>
      <c r="I91" s="490"/>
      <c r="J91" s="492">
        <v>25.91</v>
      </c>
      <c r="K91" s="493">
        <f>MAX(E91:F92)+LARGE(G91:J92,1)+LARGE(G91:J92,2)</f>
        <v>117.71</v>
      </c>
    </row>
    <row r="92" spans="1:11" ht="15.75" thickBot="1">
      <c r="A92" s="484"/>
      <c r="B92" s="100" t="s">
        <v>201</v>
      </c>
      <c r="C92" s="272">
        <v>2005</v>
      </c>
      <c r="D92" s="153" t="s">
        <v>79</v>
      </c>
      <c r="E92" s="486"/>
      <c r="F92" s="488"/>
      <c r="G92" s="486"/>
      <c r="H92" s="488"/>
      <c r="I92" s="486"/>
      <c r="J92" s="478"/>
      <c r="K92" s="494"/>
    </row>
    <row r="93" spans="1:6" ht="15">
      <c r="A93" s="2"/>
      <c r="B93" s="2"/>
      <c r="C93" s="2"/>
      <c r="F93" s="2"/>
    </row>
    <row r="94" spans="1:6" ht="15">
      <c r="A94" s="2"/>
      <c r="B94" s="2"/>
      <c r="C94" s="2"/>
      <c r="F94" s="2"/>
    </row>
    <row r="95" spans="1:6" ht="15">
      <c r="A95" s="2"/>
      <c r="B95" s="2"/>
      <c r="C95" s="2"/>
      <c r="F95" s="2"/>
    </row>
    <row r="96" spans="1:6" ht="15">
      <c r="A96" s="2"/>
      <c r="B96" s="2"/>
      <c r="C96" s="2"/>
      <c r="F96" s="2"/>
    </row>
  </sheetData>
  <sheetProtection/>
  <mergeCells count="126">
    <mergeCell ref="B1:D1"/>
    <mergeCell ref="I81:I82"/>
    <mergeCell ref="B57:K57"/>
    <mergeCell ref="B58:K58"/>
    <mergeCell ref="B4:K4"/>
    <mergeCell ref="B16:O16"/>
    <mergeCell ref="B43:O43"/>
    <mergeCell ref="B32:K32"/>
    <mergeCell ref="E60:E61"/>
    <mergeCell ref="J60:J61"/>
    <mergeCell ref="F60:F61"/>
    <mergeCell ref="G60:G61"/>
    <mergeCell ref="H60:H61"/>
    <mergeCell ref="I60:I61"/>
    <mergeCell ref="H87:H88"/>
    <mergeCell ref="A60:A61"/>
    <mergeCell ref="A62:A63"/>
    <mergeCell ref="H81:H82"/>
    <mergeCell ref="A72:A73"/>
    <mergeCell ref="E72:E73"/>
    <mergeCell ref="A89:A90"/>
    <mergeCell ref="E89:E90"/>
    <mergeCell ref="F89:F90"/>
    <mergeCell ref="G89:G90"/>
    <mergeCell ref="H89:H90"/>
    <mergeCell ref="A87:A88"/>
    <mergeCell ref="E87:E88"/>
    <mergeCell ref="F87:F88"/>
    <mergeCell ref="G87:G88"/>
    <mergeCell ref="I62:I63"/>
    <mergeCell ref="J81:J82"/>
    <mergeCell ref="I89:I90"/>
    <mergeCell ref="E62:E63"/>
    <mergeCell ref="F62:F63"/>
    <mergeCell ref="G62:G63"/>
    <mergeCell ref="H62:H63"/>
    <mergeCell ref="E81:E82"/>
    <mergeCell ref="F81:F82"/>
    <mergeCell ref="G81:G82"/>
    <mergeCell ref="A74:A75"/>
    <mergeCell ref="E74:E75"/>
    <mergeCell ref="F74:F75"/>
    <mergeCell ref="G74:G75"/>
    <mergeCell ref="H74:H75"/>
    <mergeCell ref="G72:G73"/>
    <mergeCell ref="H72:H73"/>
    <mergeCell ref="J87:J88"/>
    <mergeCell ref="K87:K88"/>
    <mergeCell ref="J89:J90"/>
    <mergeCell ref="K89:K90"/>
    <mergeCell ref="I72:I73"/>
    <mergeCell ref="J72:J73"/>
    <mergeCell ref="K72:K73"/>
    <mergeCell ref="K60:K61"/>
    <mergeCell ref="K62:K63"/>
    <mergeCell ref="K74:K75"/>
    <mergeCell ref="J62:J63"/>
    <mergeCell ref="J74:J75"/>
    <mergeCell ref="J68:J69"/>
    <mergeCell ref="K68:K69"/>
    <mergeCell ref="J66:J67"/>
    <mergeCell ref="K66:K67"/>
    <mergeCell ref="K91:K92"/>
    <mergeCell ref="B79:K79"/>
    <mergeCell ref="B78:K78"/>
    <mergeCell ref="F72:F73"/>
    <mergeCell ref="A91:A92"/>
    <mergeCell ref="E91:E92"/>
    <mergeCell ref="F91:F92"/>
    <mergeCell ref="G91:G92"/>
    <mergeCell ref="H91:H92"/>
    <mergeCell ref="I87:I88"/>
    <mergeCell ref="J85:J86"/>
    <mergeCell ref="K85:K86"/>
    <mergeCell ref="I91:I92"/>
    <mergeCell ref="A85:A86"/>
    <mergeCell ref="E85:E86"/>
    <mergeCell ref="F85:F86"/>
    <mergeCell ref="G85:G86"/>
    <mergeCell ref="H85:H86"/>
    <mergeCell ref="I85:I86"/>
    <mergeCell ref="J91:J92"/>
    <mergeCell ref="K70:K71"/>
    <mergeCell ref="A83:A84"/>
    <mergeCell ref="E83:E84"/>
    <mergeCell ref="F83:F84"/>
    <mergeCell ref="G83:G84"/>
    <mergeCell ref="H83:H84"/>
    <mergeCell ref="I83:I84"/>
    <mergeCell ref="A81:A82"/>
    <mergeCell ref="I74:I75"/>
    <mergeCell ref="K81:K82"/>
    <mergeCell ref="A70:A71"/>
    <mergeCell ref="E70:E71"/>
    <mergeCell ref="F70:F71"/>
    <mergeCell ref="G70:G71"/>
    <mergeCell ref="H70:H71"/>
    <mergeCell ref="I70:I71"/>
    <mergeCell ref="A68:A69"/>
    <mergeCell ref="E68:E69"/>
    <mergeCell ref="F68:F69"/>
    <mergeCell ref="G68:G69"/>
    <mergeCell ref="H68:H69"/>
    <mergeCell ref="I68:I69"/>
    <mergeCell ref="A66:A67"/>
    <mergeCell ref="E66:E67"/>
    <mergeCell ref="F66:F67"/>
    <mergeCell ref="G66:G67"/>
    <mergeCell ref="H66:H67"/>
    <mergeCell ref="I66:I67"/>
    <mergeCell ref="A64:A65"/>
    <mergeCell ref="E64:E65"/>
    <mergeCell ref="F64:F65"/>
    <mergeCell ref="G64:G65"/>
    <mergeCell ref="H64:H65"/>
    <mergeCell ref="I64:I65"/>
    <mergeCell ref="J64:J65"/>
    <mergeCell ref="K64:K65"/>
    <mergeCell ref="D68:D69"/>
    <mergeCell ref="D64:D65"/>
    <mergeCell ref="D85:D86"/>
    <mergeCell ref="D89:D90"/>
    <mergeCell ref="D87:D88"/>
    <mergeCell ref="J83:J84"/>
    <mergeCell ref="K83:K84"/>
    <mergeCell ref="J70:J71"/>
  </mergeCells>
  <printOptions/>
  <pageMargins left="1.1811023622047245" right="0.3937007874015748" top="0.5905511811023623" bottom="0.1968503937007874" header="0" footer="0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4">
      <selection activeCell="N27" sqref="N27"/>
    </sheetView>
  </sheetViews>
  <sheetFormatPr defaultColWidth="8.875" defaultRowHeight="12.75"/>
  <cols>
    <col min="1" max="1" width="3.375" style="0" customWidth="1"/>
    <col min="2" max="2" width="24.875" style="0" customWidth="1"/>
    <col min="3" max="3" width="5.875" style="0" bestFit="1" customWidth="1"/>
    <col min="4" max="4" width="7.00390625" style="0" bestFit="1" customWidth="1"/>
  </cols>
  <sheetData>
    <row r="1" spans="2:4" ht="13.5" thickBot="1">
      <c r="B1" s="500" t="s">
        <v>13</v>
      </c>
      <c r="C1" s="501"/>
      <c r="D1" s="502"/>
    </row>
    <row r="3" spans="1:11" ht="13.5" thickBot="1">
      <c r="A3" s="7"/>
      <c r="B3" s="4" t="s">
        <v>63</v>
      </c>
      <c r="C3" s="22"/>
      <c r="D3" s="5"/>
      <c r="E3" s="5"/>
      <c r="F3" s="7"/>
      <c r="G3" s="5"/>
      <c r="H3" s="5"/>
      <c r="I3" s="5"/>
      <c r="J3" s="5"/>
      <c r="K3" s="5"/>
    </row>
    <row r="4" spans="1:13" ht="13.5" thickBot="1">
      <c r="A4" s="211"/>
      <c r="B4" s="220" t="s">
        <v>2</v>
      </c>
      <c r="C4" s="221" t="s">
        <v>3</v>
      </c>
      <c r="D4" s="222" t="s">
        <v>8</v>
      </c>
      <c r="E4" s="169" t="s">
        <v>32</v>
      </c>
      <c r="F4" s="307" t="s">
        <v>39</v>
      </c>
      <c r="G4" s="169" t="s">
        <v>166</v>
      </c>
      <c r="H4" s="307" t="s">
        <v>165</v>
      </c>
      <c r="I4" s="368" t="s">
        <v>11</v>
      </c>
      <c r="J4" s="356"/>
      <c r="K4" s="355"/>
      <c r="L4" s="356"/>
      <c r="M4" s="357"/>
    </row>
    <row r="5" spans="1:13" ht="12.75">
      <c r="A5" s="89"/>
      <c r="B5" s="123" t="s">
        <v>113</v>
      </c>
      <c r="C5" s="134">
        <v>1998</v>
      </c>
      <c r="D5" s="124" t="s">
        <v>72</v>
      </c>
      <c r="E5" s="126">
        <v>3</v>
      </c>
      <c r="F5" s="124">
        <v>3</v>
      </c>
      <c r="G5" s="126">
        <v>3</v>
      </c>
      <c r="H5" s="124">
        <v>3</v>
      </c>
      <c r="I5" s="369">
        <v>12</v>
      </c>
      <c r="J5" s="26"/>
      <c r="K5" s="26"/>
      <c r="L5" s="26"/>
      <c r="M5" s="357"/>
    </row>
    <row r="6" spans="1:13" ht="12.75">
      <c r="A6" s="109"/>
      <c r="B6" s="13" t="s">
        <v>114</v>
      </c>
      <c r="C6" s="47">
        <v>2000</v>
      </c>
      <c r="D6" s="28" t="s">
        <v>88</v>
      </c>
      <c r="E6" s="27">
        <v>2</v>
      </c>
      <c r="F6" s="465" t="s">
        <v>195</v>
      </c>
      <c r="G6" s="27"/>
      <c r="H6" s="465" t="s">
        <v>195</v>
      </c>
      <c r="I6" s="237">
        <v>6</v>
      </c>
      <c r="J6" s="358"/>
      <c r="K6" s="26"/>
      <c r="L6" s="358"/>
      <c r="M6" s="357"/>
    </row>
    <row r="7" spans="1:13" ht="12.75">
      <c r="A7" s="109"/>
      <c r="B7" s="13" t="s">
        <v>172</v>
      </c>
      <c r="C7" s="47">
        <v>1999</v>
      </c>
      <c r="D7" s="28" t="s">
        <v>108</v>
      </c>
      <c r="E7" s="242"/>
      <c r="F7" s="462" t="s">
        <v>196</v>
      </c>
      <c r="G7" s="242">
        <v>2</v>
      </c>
      <c r="H7" s="462"/>
      <c r="I7" s="419">
        <v>3</v>
      </c>
      <c r="J7" s="358"/>
      <c r="K7" s="26"/>
      <c r="L7" s="358"/>
      <c r="M7" s="357"/>
    </row>
    <row r="8" spans="1:13" ht="12.75">
      <c r="A8" s="109"/>
      <c r="B8" s="13" t="s">
        <v>199</v>
      </c>
      <c r="C8" s="47">
        <v>2002</v>
      </c>
      <c r="D8" s="28" t="s">
        <v>88</v>
      </c>
      <c r="E8" s="242"/>
      <c r="F8" s="462"/>
      <c r="G8" s="242"/>
      <c r="H8" s="462" t="s">
        <v>196</v>
      </c>
      <c r="I8" s="419">
        <v>1</v>
      </c>
      <c r="J8" s="358"/>
      <c r="K8" s="26"/>
      <c r="L8" s="358"/>
      <c r="M8" s="357"/>
    </row>
    <row r="9" spans="1:13" ht="12.75">
      <c r="A9" s="109"/>
      <c r="B9" s="13" t="s">
        <v>173</v>
      </c>
      <c r="C9" s="47">
        <v>2004</v>
      </c>
      <c r="D9" s="28" t="s">
        <v>88</v>
      </c>
      <c r="E9" s="242"/>
      <c r="F9" s="418"/>
      <c r="G9" s="242">
        <v>1</v>
      </c>
      <c r="H9" s="418"/>
      <c r="I9" s="419">
        <v>1</v>
      </c>
      <c r="J9" s="358"/>
      <c r="K9" s="26"/>
      <c r="L9" s="358"/>
      <c r="M9" s="357"/>
    </row>
    <row r="10" spans="1:13" ht="13.5" thickBot="1">
      <c r="A10" s="429"/>
      <c r="B10" s="100" t="s">
        <v>115</v>
      </c>
      <c r="C10" s="297">
        <v>2005</v>
      </c>
      <c r="D10" s="151" t="s">
        <v>88</v>
      </c>
      <c r="E10" s="34">
        <v>1</v>
      </c>
      <c r="F10" s="143"/>
      <c r="G10" s="34"/>
      <c r="H10" s="143"/>
      <c r="I10" s="370">
        <v>1</v>
      </c>
      <c r="J10" s="358"/>
      <c r="K10" s="26"/>
      <c r="L10" s="358"/>
      <c r="M10" s="357"/>
    </row>
    <row r="11" spans="1:11" ht="13.5" thickBot="1">
      <c r="A11" s="7"/>
      <c r="B11" s="6"/>
      <c r="C11" s="22"/>
      <c r="D11" s="5"/>
      <c r="E11" s="5"/>
      <c r="F11" s="7"/>
      <c r="G11" s="5"/>
      <c r="H11" s="5"/>
      <c r="I11" s="5"/>
      <c r="J11" s="5"/>
      <c r="K11" s="5"/>
    </row>
    <row r="12" spans="1:11" ht="13.5" thickBot="1">
      <c r="A12" s="7"/>
      <c r="B12" s="509" t="s">
        <v>51</v>
      </c>
      <c r="C12" s="510"/>
      <c r="D12" s="510"/>
      <c r="E12" s="510"/>
      <c r="F12" s="510"/>
      <c r="G12" s="510"/>
      <c r="H12" s="511"/>
      <c r="I12" s="363"/>
      <c r="J12" s="363"/>
      <c r="K12" s="5"/>
    </row>
    <row r="13" spans="1:12" ht="13.5" thickBot="1">
      <c r="A13" s="211"/>
      <c r="B13" s="166" t="s">
        <v>2</v>
      </c>
      <c r="C13" s="167" t="s">
        <v>3</v>
      </c>
      <c r="D13" s="212" t="s">
        <v>8</v>
      </c>
      <c r="E13" s="169" t="s">
        <v>32</v>
      </c>
      <c r="F13" s="359" t="s">
        <v>39</v>
      </c>
      <c r="G13" s="169" t="s">
        <v>52</v>
      </c>
      <c r="H13" s="307" t="s">
        <v>53</v>
      </c>
      <c r="I13" s="367" t="s">
        <v>11</v>
      </c>
      <c r="J13" s="356"/>
      <c r="K13" s="355"/>
      <c r="L13" s="356"/>
    </row>
    <row r="14" spans="1:12" ht="13.5" thickBot="1">
      <c r="A14" s="215"/>
      <c r="B14" s="18"/>
      <c r="C14" s="132"/>
      <c r="D14" s="105"/>
      <c r="E14" s="95"/>
      <c r="F14" s="105"/>
      <c r="G14" s="126"/>
      <c r="H14" s="259"/>
      <c r="I14" s="369" t="e">
        <f>LARGE(E14:H14,1)+LARGE(E14:H14,2)</f>
        <v>#NUM!</v>
      </c>
      <c r="J14" s="67"/>
      <c r="K14" s="26"/>
      <c r="L14" s="67"/>
    </row>
    <row r="15" spans="1:12" ht="13.5" thickBot="1">
      <c r="A15" s="109"/>
      <c r="B15" s="13"/>
      <c r="C15" s="47"/>
      <c r="D15" s="28"/>
      <c r="E15" s="30"/>
      <c r="F15" s="32"/>
      <c r="G15" s="30"/>
      <c r="H15" s="325"/>
      <c r="I15" s="369" t="e">
        <f aca="true" t="shared" si="0" ref="I15:I21">LARGE(E15:H15,1)+LARGE(E15:H15,2)</f>
        <v>#NUM!</v>
      </c>
      <c r="J15" s="67"/>
      <c r="K15" s="44"/>
      <c r="L15" s="67"/>
    </row>
    <row r="16" spans="1:12" ht="13.5" thickBot="1">
      <c r="A16" s="109"/>
      <c r="B16" s="13"/>
      <c r="C16" s="47"/>
      <c r="D16" s="28"/>
      <c r="E16" s="30"/>
      <c r="F16" s="32"/>
      <c r="G16" s="30"/>
      <c r="H16" s="325"/>
      <c r="I16" s="369" t="e">
        <f t="shared" si="0"/>
        <v>#NUM!</v>
      </c>
      <c r="J16" s="67"/>
      <c r="K16" s="44"/>
      <c r="L16" s="67"/>
    </row>
    <row r="17" spans="1:12" ht="13.5" thickBot="1">
      <c r="A17" s="177"/>
      <c r="B17" s="18"/>
      <c r="C17" s="132"/>
      <c r="D17" s="105"/>
      <c r="E17" s="128"/>
      <c r="F17" s="127"/>
      <c r="G17" s="128"/>
      <c r="H17" s="324"/>
      <c r="I17" s="369" t="e">
        <f t="shared" si="0"/>
        <v>#NUM!</v>
      </c>
      <c r="J17" s="61"/>
      <c r="K17" s="44"/>
      <c r="L17" s="61"/>
    </row>
    <row r="18" spans="1:12" ht="13.5" thickBot="1">
      <c r="A18" s="177"/>
      <c r="B18" s="13"/>
      <c r="C18" s="47"/>
      <c r="D18" s="28"/>
      <c r="E18" s="30"/>
      <c r="F18" s="32"/>
      <c r="G18" s="30"/>
      <c r="H18" s="325"/>
      <c r="I18" s="369" t="e">
        <f t="shared" si="0"/>
        <v>#NUM!</v>
      </c>
      <c r="J18" s="67"/>
      <c r="K18" s="44"/>
      <c r="L18" s="67"/>
    </row>
    <row r="19" spans="1:12" ht="13.5" thickBot="1">
      <c r="A19" s="177"/>
      <c r="B19" s="13"/>
      <c r="C19" s="47"/>
      <c r="D19" s="28"/>
      <c r="E19" s="30"/>
      <c r="F19" s="32"/>
      <c r="G19" s="30"/>
      <c r="H19" s="325"/>
      <c r="I19" s="369" t="e">
        <f t="shared" si="0"/>
        <v>#NUM!</v>
      </c>
      <c r="J19" s="67"/>
      <c r="K19" s="44"/>
      <c r="L19" s="67"/>
    </row>
    <row r="20" spans="1:12" ht="13.5" thickBot="1">
      <c r="A20" s="177"/>
      <c r="B20" s="13"/>
      <c r="C20" s="47"/>
      <c r="D20" s="28"/>
      <c r="E20" s="30"/>
      <c r="F20" s="32"/>
      <c r="G20" s="30"/>
      <c r="H20" s="325"/>
      <c r="I20" s="369" t="e">
        <f t="shared" si="0"/>
        <v>#NUM!</v>
      </c>
      <c r="J20" s="61"/>
      <c r="K20" s="44"/>
      <c r="L20" s="61"/>
    </row>
    <row r="21" spans="1:12" ht="13.5" thickBot="1">
      <c r="A21" s="176"/>
      <c r="B21" s="86"/>
      <c r="C21" s="103"/>
      <c r="D21" s="38"/>
      <c r="E21" s="36"/>
      <c r="F21" s="37"/>
      <c r="G21" s="36"/>
      <c r="H21" s="326"/>
      <c r="I21" s="338" t="e">
        <f t="shared" si="0"/>
        <v>#NUM!</v>
      </c>
      <c r="J21" s="67"/>
      <c r="K21" s="44"/>
      <c r="L21" s="67"/>
    </row>
    <row r="22" spans="1:11" ht="12.75">
      <c r="A22" s="7"/>
      <c r="B22" s="4"/>
      <c r="C22" s="23"/>
      <c r="D22" s="4"/>
      <c r="E22" s="3"/>
      <c r="F22" s="3"/>
      <c r="G22" s="5"/>
      <c r="H22" s="5"/>
      <c r="I22" s="5"/>
      <c r="J22" s="5"/>
      <c r="K22" s="5"/>
    </row>
    <row r="23" spans="1:11" ht="13.5" thickBot="1">
      <c r="A23" s="7"/>
      <c r="B23" s="4" t="s">
        <v>64</v>
      </c>
      <c r="C23" s="22"/>
      <c r="D23" s="5"/>
      <c r="E23" s="5"/>
      <c r="F23" s="7"/>
      <c r="G23" s="4"/>
      <c r="H23" s="4"/>
      <c r="I23" s="4"/>
      <c r="J23" s="4"/>
      <c r="K23" s="4"/>
    </row>
    <row r="24" spans="1:12" ht="13.5" thickBot="1">
      <c r="A24" s="129"/>
      <c r="B24" s="138" t="s">
        <v>2</v>
      </c>
      <c r="C24" s="136" t="s">
        <v>3</v>
      </c>
      <c r="D24" s="137" t="s">
        <v>8</v>
      </c>
      <c r="E24" s="420" t="s">
        <v>32</v>
      </c>
      <c r="F24" s="421" t="s">
        <v>39</v>
      </c>
      <c r="G24" s="420" t="s">
        <v>166</v>
      </c>
      <c r="H24" s="421" t="s">
        <v>165</v>
      </c>
      <c r="I24" s="368" t="s">
        <v>11</v>
      </c>
      <c r="J24" s="356"/>
      <c r="K24" s="355"/>
      <c r="L24" s="356"/>
    </row>
    <row r="25" spans="1:12" ht="12.75">
      <c r="A25" s="89"/>
      <c r="B25" s="123" t="s">
        <v>167</v>
      </c>
      <c r="C25" s="134">
        <v>2004</v>
      </c>
      <c r="D25" s="124" t="s">
        <v>88</v>
      </c>
      <c r="E25" s="126"/>
      <c r="F25" s="461" t="s">
        <v>196</v>
      </c>
      <c r="G25" s="126">
        <v>2</v>
      </c>
      <c r="H25" s="467" t="s">
        <v>197</v>
      </c>
      <c r="I25" s="369">
        <v>6</v>
      </c>
      <c r="J25" s="356"/>
      <c r="K25" s="355"/>
      <c r="L25" s="356"/>
    </row>
    <row r="26" spans="1:12" ht="12.75">
      <c r="A26" s="139"/>
      <c r="B26" s="18" t="s">
        <v>116</v>
      </c>
      <c r="C26" s="132">
        <v>2004</v>
      </c>
      <c r="D26" s="105" t="s">
        <v>117</v>
      </c>
      <c r="E26" s="95">
        <v>3</v>
      </c>
      <c r="F26" s="105"/>
      <c r="G26" s="95">
        <v>1</v>
      </c>
      <c r="H26" s="119">
        <v>2</v>
      </c>
      <c r="I26" s="422">
        <v>6</v>
      </c>
      <c r="J26" s="26"/>
      <c r="K26" s="26"/>
      <c r="L26" s="26"/>
    </row>
    <row r="27" spans="1:12" ht="12.75">
      <c r="A27" s="139"/>
      <c r="B27" s="18" t="s">
        <v>119</v>
      </c>
      <c r="C27" s="132">
        <v>1999</v>
      </c>
      <c r="D27" s="105" t="s">
        <v>72</v>
      </c>
      <c r="E27" s="95">
        <v>1</v>
      </c>
      <c r="F27" s="463" t="s">
        <v>195</v>
      </c>
      <c r="G27" s="95">
        <v>3</v>
      </c>
      <c r="H27" s="464"/>
      <c r="I27" s="422">
        <v>6</v>
      </c>
      <c r="J27" s="26"/>
      <c r="K27" s="26"/>
      <c r="L27" s="26"/>
    </row>
    <row r="28" spans="1:12" ht="12.75">
      <c r="A28" s="109"/>
      <c r="B28" s="18" t="s">
        <v>194</v>
      </c>
      <c r="C28" s="132">
        <v>2003</v>
      </c>
      <c r="D28" s="105" t="s">
        <v>88</v>
      </c>
      <c r="E28" s="27"/>
      <c r="F28" s="28">
        <v>3</v>
      </c>
      <c r="G28" s="27"/>
      <c r="H28" s="25"/>
      <c r="I28" s="237">
        <v>3</v>
      </c>
      <c r="J28" s="26"/>
      <c r="K28" s="26"/>
      <c r="L28" s="26"/>
    </row>
    <row r="29" spans="1:12" ht="12.75">
      <c r="A29" s="109"/>
      <c r="B29" s="13" t="s">
        <v>118</v>
      </c>
      <c r="C29" s="47">
        <v>2004</v>
      </c>
      <c r="D29" s="28" t="s">
        <v>88</v>
      </c>
      <c r="E29" s="27">
        <v>2</v>
      </c>
      <c r="F29" s="294"/>
      <c r="G29" s="27"/>
      <c r="H29" s="466"/>
      <c r="I29" s="237">
        <v>2</v>
      </c>
      <c r="J29" s="358"/>
      <c r="K29" s="26"/>
      <c r="L29" s="358"/>
    </row>
    <row r="30" spans="1:12" ht="13.5" thickBot="1">
      <c r="A30" s="429"/>
      <c r="B30" s="100" t="s">
        <v>198</v>
      </c>
      <c r="C30" s="297">
        <v>2004</v>
      </c>
      <c r="D30" s="151" t="s">
        <v>88</v>
      </c>
      <c r="E30" s="468"/>
      <c r="F30" s="151"/>
      <c r="G30" s="468"/>
      <c r="H30" s="352">
        <v>1</v>
      </c>
      <c r="I30" s="371">
        <v>1</v>
      </c>
      <c r="J30" s="358"/>
      <c r="K30" s="26"/>
      <c r="L30" s="358"/>
    </row>
    <row r="31" spans="1:12" ht="13.5" thickBot="1">
      <c r="A31" s="7"/>
      <c r="B31" s="6"/>
      <c r="C31" s="22"/>
      <c r="D31" s="5"/>
      <c r="E31" s="5"/>
      <c r="F31" s="7"/>
      <c r="G31" s="4"/>
      <c r="H31" s="4"/>
      <c r="I31" s="61"/>
      <c r="J31" s="61"/>
      <c r="K31" s="61"/>
      <c r="L31" s="364"/>
    </row>
    <row r="32" spans="1:12" ht="13.5" thickBot="1">
      <c r="A32" s="7"/>
      <c r="B32" s="509" t="s">
        <v>51</v>
      </c>
      <c r="C32" s="510"/>
      <c r="D32" s="510"/>
      <c r="E32" s="510"/>
      <c r="F32" s="510"/>
      <c r="G32" s="510"/>
      <c r="H32" s="511"/>
      <c r="I32" s="363"/>
      <c r="J32" s="363"/>
      <c r="K32" s="61"/>
      <c r="L32" s="364"/>
    </row>
    <row r="33" spans="1:12" ht="13.5" thickBot="1">
      <c r="A33" s="211"/>
      <c r="B33" s="166" t="s">
        <v>2</v>
      </c>
      <c r="C33" s="167" t="s">
        <v>3</v>
      </c>
      <c r="D33" s="212" t="s">
        <v>8</v>
      </c>
      <c r="E33" s="169" t="s">
        <v>32</v>
      </c>
      <c r="F33" s="359" t="s">
        <v>39</v>
      </c>
      <c r="G33" s="169" t="s">
        <v>52</v>
      </c>
      <c r="H33" s="354" t="s">
        <v>53</v>
      </c>
      <c r="I33" s="367" t="s">
        <v>11</v>
      </c>
      <c r="J33" s="356"/>
      <c r="K33" s="355"/>
      <c r="L33" s="356"/>
    </row>
    <row r="34" spans="1:12" ht="13.5" thickBot="1">
      <c r="A34" s="215"/>
      <c r="B34" s="18"/>
      <c r="C34" s="132"/>
      <c r="D34" s="105"/>
      <c r="E34" s="95"/>
      <c r="F34" s="105"/>
      <c r="G34" s="126"/>
      <c r="H34" s="333"/>
      <c r="I34" s="337" t="e">
        <f aca="true" t="shared" si="1" ref="I34:I41">LARGE(E34:H34,1)+LARGE(E34:H34,2)</f>
        <v>#NUM!</v>
      </c>
      <c r="J34" s="67"/>
      <c r="K34" s="26"/>
      <c r="L34" s="26"/>
    </row>
    <row r="35" spans="1:12" ht="12.75">
      <c r="A35" s="139"/>
      <c r="B35" s="18"/>
      <c r="C35" s="132"/>
      <c r="D35" s="105"/>
      <c r="E35" s="30"/>
      <c r="F35" s="32"/>
      <c r="G35" s="30"/>
      <c r="H35" s="360"/>
      <c r="I35" s="369" t="e">
        <f t="shared" si="1"/>
        <v>#NUM!</v>
      </c>
      <c r="J35" s="67"/>
      <c r="K35" s="44"/>
      <c r="L35" s="44"/>
    </row>
    <row r="36" spans="1:12" ht="12.75">
      <c r="A36" s="177"/>
      <c r="B36" s="13"/>
      <c r="C36" s="47"/>
      <c r="D36" s="28"/>
      <c r="E36" s="30"/>
      <c r="F36" s="32"/>
      <c r="G36" s="30"/>
      <c r="H36" s="360"/>
      <c r="I36" s="237" t="e">
        <f t="shared" si="1"/>
        <v>#NUM!</v>
      </c>
      <c r="J36" s="61"/>
      <c r="K36" s="44"/>
      <c r="L36" s="44"/>
    </row>
    <row r="37" spans="1:12" ht="12.75">
      <c r="A37" s="109"/>
      <c r="B37" s="18"/>
      <c r="C37" s="132"/>
      <c r="D37" s="105"/>
      <c r="E37" s="128"/>
      <c r="F37" s="127"/>
      <c r="G37" s="128"/>
      <c r="H37" s="361"/>
      <c r="I37" s="237" t="e">
        <f t="shared" si="1"/>
        <v>#NUM!</v>
      </c>
      <c r="J37" s="67"/>
      <c r="K37" s="44"/>
      <c r="L37" s="44"/>
    </row>
    <row r="38" spans="1:12" ht="12.75">
      <c r="A38" s="139"/>
      <c r="B38" s="13"/>
      <c r="C38" s="47"/>
      <c r="D38" s="28"/>
      <c r="E38" s="30"/>
      <c r="F38" s="32"/>
      <c r="G38" s="30"/>
      <c r="H38" s="360"/>
      <c r="I38" s="237" t="e">
        <f t="shared" si="1"/>
        <v>#NUM!</v>
      </c>
      <c r="J38" s="61"/>
      <c r="K38" s="26"/>
      <c r="L38" s="26"/>
    </row>
    <row r="39" spans="1:12" ht="12.75">
      <c r="A39" s="177"/>
      <c r="B39" s="13"/>
      <c r="C39" s="47"/>
      <c r="D39" s="28"/>
      <c r="E39" s="30"/>
      <c r="F39" s="32"/>
      <c r="G39" s="30"/>
      <c r="H39" s="360"/>
      <c r="I39" s="237" t="e">
        <f t="shared" si="1"/>
        <v>#NUM!</v>
      </c>
      <c r="J39" s="61"/>
      <c r="K39" s="44"/>
      <c r="L39" s="44"/>
    </row>
    <row r="40" spans="1:12" ht="12.75">
      <c r="A40" s="177"/>
      <c r="B40" s="13"/>
      <c r="C40" s="47"/>
      <c r="D40" s="28"/>
      <c r="E40" s="30"/>
      <c r="F40" s="32"/>
      <c r="G40" s="30"/>
      <c r="H40" s="360"/>
      <c r="I40" s="237" t="e">
        <f t="shared" si="1"/>
        <v>#NUM!</v>
      </c>
      <c r="J40" s="67"/>
      <c r="K40" s="44"/>
      <c r="L40" s="44"/>
    </row>
    <row r="41" spans="1:12" ht="13.5" thickBot="1">
      <c r="A41" s="176"/>
      <c r="B41" s="86"/>
      <c r="C41" s="103"/>
      <c r="D41" s="38"/>
      <c r="E41" s="36"/>
      <c r="F41" s="37"/>
      <c r="G41" s="36"/>
      <c r="H41" s="362"/>
      <c r="I41" s="371" t="e">
        <f t="shared" si="1"/>
        <v>#NUM!</v>
      </c>
      <c r="J41" s="67"/>
      <c r="K41" s="44"/>
      <c r="L41" s="44"/>
    </row>
    <row r="42" spans="1:11" ht="12.75">
      <c r="A42" s="9"/>
      <c r="B42" s="53"/>
      <c r="C42" s="54"/>
      <c r="D42" s="26"/>
      <c r="E42" s="44"/>
      <c r="F42" s="44"/>
      <c r="G42" s="46"/>
      <c r="H42" s="46"/>
      <c r="I42" s="46"/>
      <c r="J42" s="44"/>
      <c r="K42" s="46"/>
    </row>
    <row r="43" spans="1:11" ht="13.5" thickBot="1">
      <c r="A43" s="5"/>
      <c r="B43" s="4" t="s">
        <v>65</v>
      </c>
      <c r="C43" s="22"/>
      <c r="D43" s="5"/>
      <c r="E43" s="5"/>
      <c r="F43" s="7"/>
      <c r="G43" s="5"/>
      <c r="H43" s="5"/>
      <c r="I43" s="5"/>
      <c r="J43" s="5"/>
      <c r="K43" s="5"/>
    </row>
    <row r="44" spans="1:11" ht="13.5" thickBot="1">
      <c r="A44" s="437" t="s">
        <v>28</v>
      </c>
      <c r="B44" s="438"/>
      <c r="C44" s="438"/>
      <c r="D44" s="438"/>
      <c r="E44" s="438"/>
      <c r="F44" s="438"/>
      <c r="G44" s="438"/>
      <c r="H44" s="438"/>
      <c r="I44" s="438"/>
      <c r="J44" s="439"/>
      <c r="K44" s="5"/>
    </row>
    <row r="45" spans="1:10" ht="23.25" thickBot="1">
      <c r="A45" s="129"/>
      <c r="B45" s="97" t="s">
        <v>2</v>
      </c>
      <c r="C45" s="98" t="s">
        <v>3</v>
      </c>
      <c r="D45" s="99" t="s">
        <v>8</v>
      </c>
      <c r="E45" s="130" t="s">
        <v>57</v>
      </c>
      <c r="F45" s="131" t="s">
        <v>58</v>
      </c>
      <c r="G45" s="373" t="s">
        <v>52</v>
      </c>
      <c r="H45" s="372" t="s">
        <v>59</v>
      </c>
      <c r="I45" s="235" t="s">
        <v>11</v>
      </c>
      <c r="J45" s="249" t="s">
        <v>25</v>
      </c>
    </row>
    <row r="46" spans="1:10" ht="12.75">
      <c r="A46" s="216"/>
      <c r="B46" s="304" t="s">
        <v>107</v>
      </c>
      <c r="C46" s="305">
        <v>1992</v>
      </c>
      <c r="D46" s="124" t="s">
        <v>108</v>
      </c>
      <c r="E46" s="392">
        <v>88.8</v>
      </c>
      <c r="F46" s="125">
        <v>86.9</v>
      </c>
      <c r="G46" s="125">
        <v>56.4</v>
      </c>
      <c r="H46" s="383"/>
      <c r="I46" s="183">
        <f>MAX(E46:F46)+MAX(G46:H46)</f>
        <v>145.2</v>
      </c>
      <c r="J46" s="259"/>
    </row>
    <row r="47" spans="1:10" ht="12.75">
      <c r="A47" s="109"/>
      <c r="B47" s="178" t="s">
        <v>111</v>
      </c>
      <c r="C47" s="48">
        <v>1994</v>
      </c>
      <c r="D47" s="28" t="s">
        <v>91</v>
      </c>
      <c r="E47" s="27">
        <v>83.8</v>
      </c>
      <c r="F47" s="41">
        <v>86.3</v>
      </c>
      <c r="G47" s="24">
        <v>56.8</v>
      </c>
      <c r="H47" s="384"/>
      <c r="I47" s="108">
        <f>MAX(E47:F47)+MAX(G47:H47)</f>
        <v>143.1</v>
      </c>
      <c r="J47" s="325"/>
    </row>
    <row r="48" spans="1:10" ht="12.75">
      <c r="A48" s="109"/>
      <c r="B48" s="178" t="s">
        <v>110</v>
      </c>
      <c r="C48" s="179">
        <v>2001</v>
      </c>
      <c r="D48" s="28" t="s">
        <v>108</v>
      </c>
      <c r="E48" s="30">
        <v>84.8</v>
      </c>
      <c r="F48" s="41">
        <v>84.4</v>
      </c>
      <c r="G48" s="41">
        <v>57.5</v>
      </c>
      <c r="H48" s="360">
        <v>57.3</v>
      </c>
      <c r="I48" s="108">
        <f>MAX(E48:F48)+MAX(G48:H48)</f>
        <v>142.3</v>
      </c>
      <c r="J48" s="325"/>
    </row>
    <row r="49" spans="1:10" ht="12.75">
      <c r="A49" s="139"/>
      <c r="B49" s="178" t="s">
        <v>168</v>
      </c>
      <c r="C49" s="48">
        <v>2004</v>
      </c>
      <c r="D49" s="28" t="s">
        <v>99</v>
      </c>
      <c r="E49" s="30">
        <v>83.4</v>
      </c>
      <c r="F49" s="41">
        <v>80.8</v>
      </c>
      <c r="G49" s="41">
        <v>58.4</v>
      </c>
      <c r="H49" s="360">
        <v>58.6</v>
      </c>
      <c r="I49" s="108">
        <f>MAX(E49:F49)+MAX(G49:H49)</f>
        <v>142</v>
      </c>
      <c r="J49" s="233"/>
    </row>
    <row r="50" spans="1:10" ht="12.75">
      <c r="A50" s="109"/>
      <c r="B50" s="178" t="s">
        <v>109</v>
      </c>
      <c r="C50" s="179">
        <v>1999</v>
      </c>
      <c r="D50" s="28" t="s">
        <v>108</v>
      </c>
      <c r="E50" s="30">
        <v>78.8</v>
      </c>
      <c r="F50" s="41">
        <v>83.8</v>
      </c>
      <c r="G50" s="41"/>
      <c r="H50" s="360">
        <v>58.1</v>
      </c>
      <c r="I50" s="108">
        <f>MAX(E50:F50)+MAX(G50:H50)</f>
        <v>141.9</v>
      </c>
      <c r="J50" s="325"/>
    </row>
    <row r="51" spans="1:10" ht="12.75">
      <c r="A51" s="250"/>
      <c r="B51" s="395" t="s">
        <v>189</v>
      </c>
      <c r="C51" s="396">
        <v>2004</v>
      </c>
      <c r="D51" s="241" t="s">
        <v>101</v>
      </c>
      <c r="E51" s="397"/>
      <c r="F51" s="398">
        <v>86.4</v>
      </c>
      <c r="G51" s="398"/>
      <c r="H51" s="399"/>
      <c r="I51" s="400">
        <v>86.4</v>
      </c>
      <c r="J51" s="401"/>
    </row>
    <row r="52" spans="1:10" ht="12.75">
      <c r="A52" s="250"/>
      <c r="B52" s="395" t="s">
        <v>112</v>
      </c>
      <c r="C52" s="396">
        <v>2003</v>
      </c>
      <c r="D52" s="241" t="s">
        <v>108</v>
      </c>
      <c r="E52" s="397">
        <v>83</v>
      </c>
      <c r="F52" s="398"/>
      <c r="G52" s="398"/>
      <c r="H52" s="399"/>
      <c r="I52" s="400">
        <f>MAX(E52:F52)+MAX(G52:H52)</f>
        <v>83</v>
      </c>
      <c r="J52" s="401"/>
    </row>
    <row r="53" spans="1:10" ht="12.75">
      <c r="A53" s="250"/>
      <c r="B53" s="395" t="s">
        <v>153</v>
      </c>
      <c r="C53" s="396">
        <v>2003</v>
      </c>
      <c r="D53" s="241" t="s">
        <v>121</v>
      </c>
      <c r="E53" s="397">
        <v>83</v>
      </c>
      <c r="F53" s="398"/>
      <c r="G53" s="398"/>
      <c r="H53" s="399"/>
      <c r="I53" s="400">
        <f>MAX(E53:F53)+MAX(G53:H53)</f>
        <v>83</v>
      </c>
      <c r="J53" s="401"/>
    </row>
    <row r="54" spans="1:10" ht="12.75">
      <c r="A54" s="250"/>
      <c r="B54" s="395" t="s">
        <v>151</v>
      </c>
      <c r="C54" s="396">
        <v>2002</v>
      </c>
      <c r="D54" s="241" t="s">
        <v>82</v>
      </c>
      <c r="E54" s="397">
        <v>82.7</v>
      </c>
      <c r="F54" s="398"/>
      <c r="G54" s="398"/>
      <c r="H54" s="399"/>
      <c r="I54" s="400">
        <f>MAX(E54:F54)+MAX(G54:H54)</f>
        <v>82.7</v>
      </c>
      <c r="J54" s="401"/>
    </row>
    <row r="55" spans="1:10" ht="12.75">
      <c r="A55" s="250"/>
      <c r="B55" s="395" t="s">
        <v>152</v>
      </c>
      <c r="C55" s="396">
        <v>2001</v>
      </c>
      <c r="D55" s="241" t="s">
        <v>108</v>
      </c>
      <c r="E55" s="397">
        <v>81.2</v>
      </c>
      <c r="F55" s="398"/>
      <c r="G55" s="398"/>
      <c r="H55" s="399"/>
      <c r="I55" s="400">
        <f>MAX(E55:F55)+MAX(G55:H55)</f>
        <v>81.2</v>
      </c>
      <c r="J55" s="401"/>
    </row>
    <row r="56" spans="1:10" ht="13.5" thickBot="1">
      <c r="A56" s="110"/>
      <c r="B56" s="180"/>
      <c r="C56" s="182"/>
      <c r="D56" s="38"/>
      <c r="E56" s="36"/>
      <c r="F56" s="55"/>
      <c r="G56" s="55"/>
      <c r="H56" s="362"/>
      <c r="I56" s="102">
        <f>MAX(E56:F56)+MAX(G56:H56)</f>
        <v>0</v>
      </c>
      <c r="J56" s="326"/>
    </row>
    <row r="58" spans="1:11" ht="13.5" thickBot="1">
      <c r="A58" s="7"/>
      <c r="B58" s="4" t="s">
        <v>66</v>
      </c>
      <c r="C58" s="22"/>
      <c r="D58" s="5"/>
      <c r="E58" s="5"/>
      <c r="F58" s="7"/>
      <c r="G58" s="4"/>
      <c r="H58" s="4"/>
      <c r="I58" s="4"/>
      <c r="J58" s="4"/>
      <c r="K58" s="4"/>
    </row>
    <row r="59" spans="1:11" ht="13.5" thickBot="1">
      <c r="A59" s="437" t="s">
        <v>29</v>
      </c>
      <c r="B59" s="438"/>
      <c r="C59" s="438"/>
      <c r="D59" s="438"/>
      <c r="E59" s="438"/>
      <c r="F59" s="438"/>
      <c r="G59" s="438"/>
      <c r="H59" s="438"/>
      <c r="I59" s="438"/>
      <c r="J59" s="439"/>
      <c r="K59" s="3"/>
    </row>
    <row r="60" spans="1:10" ht="23.25" thickBot="1">
      <c r="A60" s="211"/>
      <c r="B60" s="166" t="s">
        <v>2</v>
      </c>
      <c r="C60" s="167" t="s">
        <v>3</v>
      </c>
      <c r="D60" s="212" t="s">
        <v>8</v>
      </c>
      <c r="E60" s="213" t="s">
        <v>57</v>
      </c>
      <c r="F60" s="214" t="s">
        <v>58</v>
      </c>
      <c r="G60" s="171" t="s">
        <v>52</v>
      </c>
      <c r="H60" s="339" t="s">
        <v>59</v>
      </c>
      <c r="I60" s="174" t="s">
        <v>11</v>
      </c>
      <c r="J60" s="249" t="s">
        <v>25</v>
      </c>
    </row>
    <row r="61" spans="1:10" ht="12.75">
      <c r="A61" s="187"/>
      <c r="B61" s="181" t="s">
        <v>124</v>
      </c>
      <c r="C61" s="184">
        <v>2001</v>
      </c>
      <c r="D61" s="119" t="s">
        <v>108</v>
      </c>
      <c r="E61" s="126">
        <v>74.3</v>
      </c>
      <c r="F61" s="124">
        <v>75.2</v>
      </c>
      <c r="G61" s="126">
        <v>50.4</v>
      </c>
      <c r="H61" s="232">
        <v>49.4</v>
      </c>
      <c r="I61" s="257">
        <f aca="true" t="shared" si="2" ref="I61:I68">MAX(E61:F61)+MAX(G61:H61)</f>
        <v>125.6</v>
      </c>
      <c r="J61" s="133"/>
    </row>
    <row r="62" spans="1:10" ht="12.75">
      <c r="A62" s="185"/>
      <c r="B62" s="178" t="s">
        <v>170</v>
      </c>
      <c r="C62" s="179">
        <v>2004</v>
      </c>
      <c r="D62" s="25" t="s">
        <v>171</v>
      </c>
      <c r="E62" s="30">
        <v>72.7</v>
      </c>
      <c r="F62" s="32">
        <v>74</v>
      </c>
      <c r="G62" s="30">
        <v>49.8</v>
      </c>
      <c r="H62" s="325">
        <v>50.6</v>
      </c>
      <c r="I62" s="190">
        <f t="shared" si="2"/>
        <v>124.6</v>
      </c>
      <c r="J62" s="236"/>
    </row>
    <row r="63" spans="1:10" ht="12.75">
      <c r="A63" s="185"/>
      <c r="B63" s="178" t="s">
        <v>188</v>
      </c>
      <c r="C63" s="179">
        <v>2000</v>
      </c>
      <c r="D63" s="25" t="s">
        <v>155</v>
      </c>
      <c r="E63" s="30"/>
      <c r="F63" s="32">
        <v>72.6</v>
      </c>
      <c r="G63" s="30"/>
      <c r="H63" s="325">
        <v>50.6</v>
      </c>
      <c r="I63" s="190">
        <f t="shared" si="2"/>
        <v>123.19999999999999</v>
      </c>
      <c r="J63" s="237"/>
    </row>
    <row r="64" spans="1:10" ht="12.75">
      <c r="A64" s="185"/>
      <c r="B64" s="178" t="s">
        <v>169</v>
      </c>
      <c r="C64" s="179">
        <v>2003</v>
      </c>
      <c r="D64" s="25" t="s">
        <v>82</v>
      </c>
      <c r="E64" s="30">
        <v>71.8</v>
      </c>
      <c r="F64" s="32">
        <v>72.8</v>
      </c>
      <c r="G64" s="30">
        <v>50.2</v>
      </c>
      <c r="H64" s="325"/>
      <c r="I64" s="190">
        <f t="shared" si="2"/>
        <v>123</v>
      </c>
      <c r="J64" s="236"/>
    </row>
    <row r="65" spans="1:10" ht="12.75">
      <c r="A65" s="187"/>
      <c r="B65" s="181" t="s">
        <v>122</v>
      </c>
      <c r="C65" s="184">
        <v>2000</v>
      </c>
      <c r="D65" s="119" t="s">
        <v>123</v>
      </c>
      <c r="E65" s="95">
        <v>75.3</v>
      </c>
      <c r="F65" s="127">
        <v>75.1</v>
      </c>
      <c r="G65" s="95">
        <v>46.4</v>
      </c>
      <c r="H65" s="259">
        <v>46.4</v>
      </c>
      <c r="I65" s="190">
        <f t="shared" si="2"/>
        <v>121.69999999999999</v>
      </c>
      <c r="J65" s="236"/>
    </row>
    <row r="66" spans="1:10" ht="12.75">
      <c r="A66" s="444"/>
      <c r="B66" s="178" t="s">
        <v>120</v>
      </c>
      <c r="C66" s="179">
        <v>1998</v>
      </c>
      <c r="D66" s="25" t="s">
        <v>121</v>
      </c>
      <c r="E66" s="30">
        <v>75</v>
      </c>
      <c r="F66" s="32">
        <v>71</v>
      </c>
      <c r="G66" s="30"/>
      <c r="H66" s="32"/>
      <c r="I66" s="190">
        <f t="shared" si="2"/>
        <v>75</v>
      </c>
      <c r="J66" s="428"/>
    </row>
    <row r="67" spans="1:10" ht="12.75">
      <c r="A67" s="423"/>
      <c r="B67" s="424" t="s">
        <v>125</v>
      </c>
      <c r="C67" s="425">
        <v>2004</v>
      </c>
      <c r="D67" s="445" t="s">
        <v>126</v>
      </c>
      <c r="E67" s="426">
        <v>73.9</v>
      </c>
      <c r="F67" s="427">
        <v>74.2</v>
      </c>
      <c r="G67" s="426"/>
      <c r="H67" s="446"/>
      <c r="I67" s="190">
        <f t="shared" si="2"/>
        <v>74.2</v>
      </c>
      <c r="J67" s="428"/>
    </row>
    <row r="68" spans="1:10" ht="13.5" thickBot="1">
      <c r="A68" s="186"/>
      <c r="B68" s="180"/>
      <c r="C68" s="182"/>
      <c r="D68" s="84"/>
      <c r="E68" s="36"/>
      <c r="F68" s="37"/>
      <c r="G68" s="36"/>
      <c r="H68" s="326"/>
      <c r="I68" s="191">
        <f t="shared" si="2"/>
        <v>0</v>
      </c>
      <c r="J68" s="238"/>
    </row>
  </sheetData>
  <sheetProtection/>
  <mergeCells count="3">
    <mergeCell ref="B1:D1"/>
    <mergeCell ref="B12:H12"/>
    <mergeCell ref="B32:H32"/>
  </mergeCells>
  <printOptions/>
  <pageMargins left="0.7" right="0.7" top="0.75" bottom="0.75" header="0.3" footer="0.3"/>
  <pageSetup horizontalDpi="300" verticalDpi="300" orientation="portrait" paperSize="9"/>
  <ignoredErrors>
    <ignoredError sqref="F27 F25 H25 H8 F6:F7 H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7">
      <selection activeCell="R19" sqref="R19"/>
    </sheetView>
  </sheetViews>
  <sheetFormatPr defaultColWidth="8.875" defaultRowHeight="12.75"/>
  <cols>
    <col min="1" max="1" width="4.375" style="0" customWidth="1"/>
    <col min="2" max="2" width="23.125" style="0" customWidth="1"/>
    <col min="3" max="3" width="5.875" style="0" bestFit="1" customWidth="1"/>
    <col min="4" max="4" width="6.75390625" style="0" customWidth="1"/>
    <col min="5" max="5" width="8.00390625" style="0" customWidth="1"/>
    <col min="6" max="6" width="7.75390625" style="0" customWidth="1"/>
    <col min="7" max="7" width="6.75390625" style="0" customWidth="1"/>
    <col min="8" max="9" width="8.25390625" style="0" customWidth="1"/>
    <col min="10" max="10" width="8.875" style="0" customWidth="1"/>
    <col min="11" max="11" width="9.00390625" style="0" customWidth="1"/>
    <col min="12" max="12" width="9.75390625" style="0" customWidth="1"/>
    <col min="13" max="13" width="9.875" style="0" customWidth="1"/>
    <col min="14" max="14" width="8.00390625" style="0" customWidth="1"/>
    <col min="15" max="17" width="7.125" style="0" bestFit="1" customWidth="1"/>
    <col min="18" max="18" width="6.875" style="0" bestFit="1" customWidth="1"/>
    <col min="19" max="19" width="6.25390625" style="0" bestFit="1" customWidth="1"/>
    <col min="20" max="20" width="6.875" style="0" bestFit="1" customWidth="1"/>
  </cols>
  <sheetData>
    <row r="1" spans="2:4" ht="13.5" thickBot="1">
      <c r="B1" s="500" t="s">
        <v>21</v>
      </c>
      <c r="C1" s="501"/>
      <c r="D1" s="502"/>
    </row>
    <row r="2" spans="1:19" ht="15.75">
      <c r="A2" s="45"/>
      <c r="B2" s="64" t="s">
        <v>40</v>
      </c>
      <c r="C2" s="188"/>
      <c r="D2" s="188"/>
      <c r="E2" s="188"/>
      <c r="F2" s="188"/>
      <c r="G2" s="188"/>
      <c r="H2" s="188"/>
      <c r="I2" s="188"/>
      <c r="J2" s="45"/>
      <c r="K2" s="45"/>
      <c r="L2" s="45"/>
      <c r="M2" s="45"/>
      <c r="N2" s="63"/>
      <c r="O2" s="63"/>
      <c r="P2" s="63"/>
      <c r="Q2" s="45"/>
      <c r="R2" s="45"/>
      <c r="S2" s="45"/>
    </row>
    <row r="3" spans="1:19" ht="15">
      <c r="A3" s="44"/>
      <c r="B3" s="61" t="s">
        <v>9</v>
      </c>
      <c r="C3" s="69"/>
      <c r="D3" s="45"/>
      <c r="E3" s="45"/>
      <c r="F3" s="70"/>
      <c r="G3" s="45"/>
      <c r="H3" s="45"/>
      <c r="I3" s="45"/>
      <c r="J3" s="45"/>
      <c r="K3" s="45"/>
      <c r="L3" s="45"/>
      <c r="M3" s="45"/>
      <c r="N3" s="63"/>
      <c r="O3" s="63"/>
      <c r="P3" s="63"/>
      <c r="Q3" s="45"/>
      <c r="R3" s="45"/>
      <c r="S3" s="45"/>
    </row>
    <row r="4" spans="1:19" ht="15.75" thickBot="1">
      <c r="A4" s="512" t="s">
        <v>22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63"/>
      <c r="P4" s="63"/>
      <c r="Q4" s="45"/>
      <c r="R4" s="45"/>
      <c r="S4" s="45"/>
    </row>
    <row r="5" spans="1:19" ht="13.5" thickBot="1">
      <c r="A5" s="269"/>
      <c r="B5" s="219" t="s">
        <v>2</v>
      </c>
      <c r="C5" s="221" t="s">
        <v>3</v>
      </c>
      <c r="D5" s="222" t="s">
        <v>8</v>
      </c>
      <c r="E5" s="193" t="s">
        <v>42</v>
      </c>
      <c r="F5" s="171" t="s">
        <v>43</v>
      </c>
      <c r="G5" s="172" t="s">
        <v>45</v>
      </c>
      <c r="H5" s="173" t="s">
        <v>41</v>
      </c>
      <c r="I5" s="171" t="s">
        <v>44</v>
      </c>
      <c r="J5" s="195" t="s">
        <v>46</v>
      </c>
      <c r="K5" s="198" t="s">
        <v>15</v>
      </c>
      <c r="L5" s="195" t="s">
        <v>15</v>
      </c>
      <c r="M5" s="231" t="s">
        <v>14</v>
      </c>
      <c r="N5" s="202" t="s">
        <v>25</v>
      </c>
      <c r="P5" s="44"/>
      <c r="Q5" s="44"/>
      <c r="R5" s="63"/>
      <c r="S5" s="75"/>
    </row>
    <row r="6" spans="1:19" ht="12.75">
      <c r="A6" s="155"/>
      <c r="B6" s="290"/>
      <c r="C6" s="291"/>
      <c r="D6" s="256"/>
      <c r="E6" s="327"/>
      <c r="F6" s="125"/>
      <c r="G6" s="124"/>
      <c r="H6" s="126"/>
      <c r="I6" s="196"/>
      <c r="J6" s="125"/>
      <c r="K6" s="126"/>
      <c r="L6" s="160"/>
      <c r="M6" s="232"/>
      <c r="N6" s="257"/>
      <c r="P6" s="63"/>
      <c r="Q6" s="75"/>
      <c r="R6" s="75"/>
      <c r="S6" s="75"/>
    </row>
    <row r="7" spans="1:19" ht="12.75">
      <c r="A7" s="144"/>
      <c r="B7" s="290"/>
      <c r="C7" s="291"/>
      <c r="D7" s="256"/>
      <c r="E7" s="328"/>
      <c r="F7" s="78"/>
      <c r="G7" s="105"/>
      <c r="H7" s="199"/>
      <c r="I7" s="39"/>
      <c r="J7" s="24"/>
      <c r="K7" s="199"/>
      <c r="L7" s="118"/>
      <c r="M7" s="260"/>
      <c r="N7" s="189"/>
      <c r="P7" s="63"/>
      <c r="Q7" s="76"/>
      <c r="R7" s="75"/>
      <c r="S7" s="75"/>
    </row>
    <row r="8" spans="1:19" ht="12.75">
      <c r="A8" s="96"/>
      <c r="B8" s="13"/>
      <c r="C8" s="16"/>
      <c r="D8" s="28"/>
      <c r="E8" s="29"/>
      <c r="F8" s="78"/>
      <c r="G8" s="28"/>
      <c r="H8" s="200"/>
      <c r="I8" s="39"/>
      <c r="J8" s="41"/>
      <c r="K8" s="199"/>
      <c r="L8" s="39"/>
      <c r="M8" s="233"/>
      <c r="N8" s="189"/>
      <c r="P8" s="63"/>
      <c r="Q8" s="76"/>
      <c r="R8" s="67"/>
      <c r="S8" s="75"/>
    </row>
    <row r="9" spans="1:19" ht="12.75">
      <c r="A9" s="107"/>
      <c r="B9" s="65"/>
      <c r="C9" s="66"/>
      <c r="D9" s="28"/>
      <c r="E9" s="29"/>
      <c r="F9" s="24"/>
      <c r="G9" s="28"/>
      <c r="H9" s="200"/>
      <c r="I9" s="57"/>
      <c r="J9" s="24"/>
      <c r="K9" s="200"/>
      <c r="L9" s="197"/>
      <c r="M9" s="233"/>
      <c r="N9" s="190"/>
      <c r="P9" s="63"/>
      <c r="Q9" s="76"/>
      <c r="R9" s="75"/>
      <c r="S9" s="75"/>
    </row>
    <row r="10" spans="1:19" ht="12.75">
      <c r="A10" s="144"/>
      <c r="B10" s="79"/>
      <c r="C10" s="104"/>
      <c r="D10" s="105"/>
      <c r="E10" s="106"/>
      <c r="F10" s="78"/>
      <c r="G10" s="105"/>
      <c r="H10" s="199"/>
      <c r="I10" s="39"/>
      <c r="J10" s="24"/>
      <c r="K10" s="200"/>
      <c r="L10" s="57"/>
      <c r="M10" s="233"/>
      <c r="N10" s="189"/>
      <c r="P10" s="63"/>
      <c r="Q10" s="75"/>
      <c r="R10" s="75"/>
      <c r="S10" s="75"/>
    </row>
    <row r="11" spans="1:19" ht="12.75">
      <c r="A11" s="107"/>
      <c r="B11" s="59"/>
      <c r="C11" s="60"/>
      <c r="D11" s="28"/>
      <c r="E11" s="27"/>
      <c r="F11" s="24"/>
      <c r="G11" s="28"/>
      <c r="H11" s="200"/>
      <c r="I11" s="197"/>
      <c r="J11" s="24"/>
      <c r="K11" s="200"/>
      <c r="L11" s="39"/>
      <c r="M11" s="233"/>
      <c r="N11" s="190"/>
      <c r="P11" s="63"/>
      <c r="Q11" s="76"/>
      <c r="R11" s="75"/>
      <c r="S11" s="75"/>
    </row>
    <row r="12" spans="1:19" ht="12.75">
      <c r="A12" s="96"/>
      <c r="B12" s="74"/>
      <c r="C12" s="73"/>
      <c r="D12" s="28"/>
      <c r="E12" s="27"/>
      <c r="F12" s="24"/>
      <c r="G12" s="28"/>
      <c r="H12" s="200"/>
      <c r="I12" s="24"/>
      <c r="J12" s="24"/>
      <c r="K12" s="200"/>
      <c r="L12" s="24"/>
      <c r="M12" s="233"/>
      <c r="N12" s="190"/>
      <c r="P12" s="63"/>
      <c r="Q12" s="75"/>
      <c r="R12" s="75"/>
      <c r="S12" s="75"/>
    </row>
    <row r="13" spans="1:19" ht="13.5" thickBot="1">
      <c r="A13" s="146"/>
      <c r="B13" s="156"/>
      <c r="C13" s="157"/>
      <c r="D13" s="38"/>
      <c r="E13" s="34"/>
      <c r="F13" s="35"/>
      <c r="G13" s="38"/>
      <c r="H13" s="201"/>
      <c r="I13" s="116"/>
      <c r="J13" s="35"/>
      <c r="K13" s="201"/>
      <c r="L13" s="35"/>
      <c r="M13" s="234"/>
      <c r="N13" s="191"/>
      <c r="P13" s="63"/>
      <c r="Q13" s="75"/>
      <c r="R13" s="75"/>
      <c r="S13" s="75"/>
    </row>
    <row r="14" spans="1:19" ht="13.5" thickBot="1">
      <c r="A14" s="203"/>
      <c r="B14" s="204"/>
      <c r="C14" s="205"/>
      <c r="D14" s="26"/>
      <c r="E14" s="26"/>
      <c r="F14" s="26"/>
      <c r="G14" s="26"/>
      <c r="H14" s="26"/>
      <c r="I14" s="76"/>
      <c r="J14" s="26"/>
      <c r="K14" s="76"/>
      <c r="L14" s="76"/>
      <c r="M14" s="67"/>
      <c r="P14" s="63"/>
      <c r="Q14" s="75"/>
      <c r="R14" s="75"/>
      <c r="S14" s="75"/>
    </row>
    <row r="15" spans="1:19" ht="15.75" thickBot="1">
      <c r="A15" s="44"/>
      <c r="B15" s="514" t="s">
        <v>24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6"/>
      <c r="N15" s="63"/>
      <c r="O15" s="94"/>
      <c r="P15" s="63"/>
      <c r="Q15" s="45"/>
      <c r="R15" s="45"/>
      <c r="S15" s="45"/>
    </row>
    <row r="16" spans="1:19" ht="15.75" thickBot="1">
      <c r="A16" s="219"/>
      <c r="B16" s="220" t="s">
        <v>2</v>
      </c>
      <c r="C16" s="221" t="s">
        <v>3</v>
      </c>
      <c r="D16" s="222" t="s">
        <v>8</v>
      </c>
      <c r="E16" s="193" t="s">
        <v>42</v>
      </c>
      <c r="F16" s="171" t="s">
        <v>43</v>
      </c>
      <c r="G16" s="172" t="s">
        <v>45</v>
      </c>
      <c r="H16" s="173" t="s">
        <v>41</v>
      </c>
      <c r="I16" s="171" t="s">
        <v>44</v>
      </c>
      <c r="J16" s="195" t="s">
        <v>46</v>
      </c>
      <c r="K16" s="198" t="s">
        <v>15</v>
      </c>
      <c r="L16" s="195" t="s">
        <v>15</v>
      </c>
      <c r="M16" s="231" t="s">
        <v>14</v>
      </c>
      <c r="N16" s="223" t="s">
        <v>11</v>
      </c>
      <c r="O16" s="63"/>
      <c r="P16" s="63"/>
      <c r="Q16" s="45"/>
      <c r="R16" s="45"/>
      <c r="S16" s="45"/>
    </row>
    <row r="17" spans="1:19" ht="15.75" thickBot="1">
      <c r="A17" s="89"/>
      <c r="B17" s="123" t="s">
        <v>127</v>
      </c>
      <c r="C17" s="329">
        <v>2006</v>
      </c>
      <c r="D17" s="124" t="s">
        <v>77</v>
      </c>
      <c r="E17" s="145">
        <v>100.975</v>
      </c>
      <c r="F17" s="125">
        <v>97.295</v>
      </c>
      <c r="G17" s="124"/>
      <c r="H17" s="126">
        <v>55.165</v>
      </c>
      <c r="I17" s="160">
        <v>54.04</v>
      </c>
      <c r="J17" s="125"/>
      <c r="K17" s="126">
        <v>53.99</v>
      </c>
      <c r="L17" s="160">
        <v>55.04</v>
      </c>
      <c r="M17" s="232"/>
      <c r="N17" s="330">
        <f aca="true" t="shared" si="0" ref="N17:N24">MAX(E17:G17)+LARGE(H17:M17,1)+LARGE(H17:M17,2)</f>
        <v>211.17999999999998</v>
      </c>
      <c r="O17" s="63"/>
      <c r="P17" s="63"/>
      <c r="Q17" s="45"/>
      <c r="R17" s="45"/>
      <c r="S17" s="45"/>
    </row>
    <row r="18" spans="1:19" ht="15" customHeight="1" thickBot="1">
      <c r="A18" s="218"/>
      <c r="B18" s="18" t="s">
        <v>128</v>
      </c>
      <c r="C18" s="19">
        <v>2007</v>
      </c>
      <c r="D18" s="105" t="s">
        <v>72</v>
      </c>
      <c r="E18" s="95">
        <v>99.205</v>
      </c>
      <c r="F18" s="78">
        <v>96.845</v>
      </c>
      <c r="G18" s="105"/>
      <c r="H18" s="199">
        <v>22.21</v>
      </c>
      <c r="I18" s="39">
        <v>53.125</v>
      </c>
      <c r="J18" s="24"/>
      <c r="K18" s="199">
        <v>0</v>
      </c>
      <c r="L18" s="118">
        <v>55.64</v>
      </c>
      <c r="M18" s="259"/>
      <c r="N18" s="330">
        <f t="shared" si="0"/>
        <v>207.97</v>
      </c>
      <c r="Q18" s="44"/>
      <c r="R18" s="44"/>
      <c r="S18" s="63"/>
    </row>
    <row r="19" spans="1:19" ht="15" customHeight="1" thickBot="1">
      <c r="A19" s="144"/>
      <c r="B19" s="217" t="s">
        <v>129</v>
      </c>
      <c r="C19" s="258">
        <v>2006</v>
      </c>
      <c r="D19" s="105" t="s">
        <v>77</v>
      </c>
      <c r="E19" s="29">
        <v>96.055</v>
      </c>
      <c r="F19" s="78"/>
      <c r="G19" s="28"/>
      <c r="H19" s="200">
        <v>54.97</v>
      </c>
      <c r="I19" s="39">
        <v>53.3</v>
      </c>
      <c r="J19" s="41"/>
      <c r="K19" s="199">
        <v>53.505</v>
      </c>
      <c r="L19" s="39">
        <v>54.165</v>
      </c>
      <c r="M19" s="233"/>
      <c r="N19" s="330">
        <f t="shared" si="0"/>
        <v>205.19</v>
      </c>
      <c r="Q19" s="45"/>
      <c r="R19" s="45"/>
      <c r="S19" s="45"/>
    </row>
    <row r="20" spans="1:19" ht="15" customHeight="1" thickBot="1">
      <c r="A20" s="96"/>
      <c r="B20" s="277" t="s">
        <v>185</v>
      </c>
      <c r="C20" s="104">
        <v>2008</v>
      </c>
      <c r="D20" s="105" t="s">
        <v>72</v>
      </c>
      <c r="E20" s="95"/>
      <c r="F20" s="78">
        <v>96.61</v>
      </c>
      <c r="G20" s="105"/>
      <c r="H20" s="199"/>
      <c r="I20" s="24">
        <v>55.125</v>
      </c>
      <c r="J20" s="28"/>
      <c r="K20" s="62"/>
      <c r="L20" s="192">
        <v>53.385</v>
      </c>
      <c r="M20" s="92"/>
      <c r="N20" s="330">
        <f t="shared" si="0"/>
        <v>205.12</v>
      </c>
      <c r="Q20" s="45"/>
      <c r="R20" s="45"/>
      <c r="S20" s="45"/>
    </row>
    <row r="21" spans="1:19" ht="13.5" thickBot="1">
      <c r="A21" s="107"/>
      <c r="B21" s="74" t="s">
        <v>186</v>
      </c>
      <c r="C21" s="73">
        <v>2007</v>
      </c>
      <c r="D21" s="28" t="s">
        <v>74</v>
      </c>
      <c r="E21" s="27"/>
      <c r="F21" s="24">
        <v>96.88</v>
      </c>
      <c r="G21" s="28"/>
      <c r="H21" s="200"/>
      <c r="I21" s="24">
        <v>53.295</v>
      </c>
      <c r="J21" s="28"/>
      <c r="K21" s="62"/>
      <c r="L21" s="192">
        <v>52.75</v>
      </c>
      <c r="M21" s="92"/>
      <c r="N21" s="330">
        <f t="shared" si="0"/>
        <v>202.925</v>
      </c>
      <c r="Q21" s="75"/>
      <c r="R21" s="63"/>
      <c r="S21" s="63"/>
    </row>
    <row r="22" spans="1:19" ht="13.5" thickBot="1">
      <c r="A22" s="144"/>
      <c r="B22" s="74" t="s">
        <v>148</v>
      </c>
      <c r="C22" s="73">
        <v>2008</v>
      </c>
      <c r="D22" s="28" t="s">
        <v>72</v>
      </c>
      <c r="E22" s="27">
        <v>93.37</v>
      </c>
      <c r="F22" s="24">
        <v>94.72</v>
      </c>
      <c r="G22" s="28"/>
      <c r="H22" s="200">
        <v>53.25</v>
      </c>
      <c r="I22" s="24">
        <v>53.87</v>
      </c>
      <c r="J22" s="28"/>
      <c r="K22" s="62">
        <v>53.925</v>
      </c>
      <c r="L22" s="192">
        <v>53.555</v>
      </c>
      <c r="M22" s="92"/>
      <c r="N22" s="330">
        <f t="shared" si="0"/>
        <v>202.515</v>
      </c>
      <c r="Q22" s="75"/>
      <c r="R22" s="63"/>
      <c r="S22" s="63"/>
    </row>
    <row r="23" spans="1:19" ht="13.5" thickBot="1">
      <c r="A23" s="107"/>
      <c r="B23" s="74" t="s">
        <v>130</v>
      </c>
      <c r="C23" s="73">
        <v>2007</v>
      </c>
      <c r="D23" s="28" t="s">
        <v>77</v>
      </c>
      <c r="E23" s="27">
        <v>94.425</v>
      </c>
      <c r="F23" s="24"/>
      <c r="G23" s="28"/>
      <c r="H23" s="200">
        <v>53.445</v>
      </c>
      <c r="I23" s="24">
        <v>51.64</v>
      </c>
      <c r="J23" s="28"/>
      <c r="K23" s="62">
        <v>10.045</v>
      </c>
      <c r="L23" s="192">
        <v>53.67</v>
      </c>
      <c r="M23" s="92"/>
      <c r="N23" s="330">
        <f t="shared" si="0"/>
        <v>201.54</v>
      </c>
      <c r="Q23" s="77"/>
      <c r="R23" s="63"/>
      <c r="S23" s="63"/>
    </row>
    <row r="24" spans="1:19" ht="15.75" thickBot="1">
      <c r="A24" s="96"/>
      <c r="B24" s="443" t="s">
        <v>174</v>
      </c>
      <c r="C24" s="73">
        <v>2007</v>
      </c>
      <c r="D24" s="28" t="s">
        <v>155</v>
      </c>
      <c r="E24" s="29">
        <v>93.305</v>
      </c>
      <c r="F24" s="24">
        <v>95.845</v>
      </c>
      <c r="G24" s="28"/>
      <c r="H24" s="200">
        <v>50.435</v>
      </c>
      <c r="I24" s="39">
        <v>51.37</v>
      </c>
      <c r="J24" s="28"/>
      <c r="K24" s="62">
        <v>53.18</v>
      </c>
      <c r="L24" s="62"/>
      <c r="M24" s="92"/>
      <c r="N24" s="330">
        <f t="shared" si="0"/>
        <v>200.395</v>
      </c>
      <c r="Q24" s="45"/>
      <c r="R24" s="45"/>
      <c r="S24" s="45"/>
    </row>
    <row r="25" spans="1:19" ht="15.75" thickBot="1">
      <c r="A25" s="96"/>
      <c r="B25" s="239"/>
      <c r="C25" s="240"/>
      <c r="D25" s="241"/>
      <c r="E25" s="242"/>
      <c r="F25" s="243"/>
      <c r="G25" s="241"/>
      <c r="H25" s="244"/>
      <c r="I25" s="243"/>
      <c r="J25" s="241"/>
      <c r="K25" s="268"/>
      <c r="L25" s="267"/>
      <c r="M25" s="246"/>
      <c r="N25" s="330" t="e">
        <f>MAX(E25:G25)+LARGE(H25:M25,1)+LARGE(H25:M25,2)</f>
        <v>#NUM!</v>
      </c>
      <c r="Q25" s="45"/>
      <c r="R25" s="45"/>
      <c r="S25" s="45"/>
    </row>
    <row r="26" spans="1:19" ht="15.75" thickBot="1">
      <c r="A26" s="96"/>
      <c r="B26" s="278"/>
      <c r="C26" s="286"/>
      <c r="D26" s="241"/>
      <c r="E26" s="242"/>
      <c r="F26" s="243"/>
      <c r="G26" s="241"/>
      <c r="H26" s="244"/>
      <c r="I26" s="245"/>
      <c r="J26" s="241"/>
      <c r="K26" s="268"/>
      <c r="L26" s="288"/>
      <c r="M26" s="289"/>
      <c r="N26" s="330" t="e">
        <f>MAX(E26:G26)+LARGE(H26:M26,1)+LARGE(H26:M26,2)</f>
        <v>#NUM!</v>
      </c>
      <c r="Q26" s="45"/>
      <c r="R26" s="45"/>
      <c r="S26" s="45"/>
    </row>
    <row r="27" spans="1:19" ht="15.75" thickBot="1">
      <c r="A27" s="96"/>
      <c r="B27" s="278"/>
      <c r="C27" s="286"/>
      <c r="D27" s="241"/>
      <c r="E27" s="242"/>
      <c r="F27" s="243"/>
      <c r="G27" s="241"/>
      <c r="H27" s="244"/>
      <c r="I27" s="283"/>
      <c r="J27" s="241"/>
      <c r="K27" s="268"/>
      <c r="L27" s="267"/>
      <c r="M27" s="246"/>
      <c r="N27" s="330" t="e">
        <f>MAX(E27:G27)+LARGE(H27:M27,1)+LARGE(H27:M27,2)</f>
        <v>#NUM!</v>
      </c>
      <c r="Q27" s="45"/>
      <c r="R27" s="45"/>
      <c r="S27" s="45"/>
    </row>
    <row r="28" spans="1:19" ht="15.75" thickBot="1">
      <c r="A28" s="96"/>
      <c r="B28" s="285"/>
      <c r="C28" s="287"/>
      <c r="D28" s="241"/>
      <c r="E28" s="281"/>
      <c r="F28" s="243"/>
      <c r="G28" s="241"/>
      <c r="H28" s="244"/>
      <c r="I28" s="282"/>
      <c r="J28" s="241"/>
      <c r="K28" s="268"/>
      <c r="L28" s="284"/>
      <c r="M28" s="246"/>
      <c r="N28" s="330" t="e">
        <f>MAX(E28:G28)+LARGE(H28:M28,1)+LARGE(H28:M28,2)</f>
        <v>#NUM!</v>
      </c>
      <c r="Q28" s="45"/>
      <c r="R28" s="45"/>
      <c r="S28" s="45"/>
    </row>
    <row r="29" spans="1:19" ht="13.5" thickBot="1">
      <c r="A29" s="146"/>
      <c r="B29" s="276"/>
      <c r="C29" s="279"/>
      <c r="D29" s="38"/>
      <c r="E29" s="34"/>
      <c r="F29" s="35"/>
      <c r="G29" s="38"/>
      <c r="H29" s="201"/>
      <c r="I29" s="35"/>
      <c r="J29" s="38"/>
      <c r="K29" s="85"/>
      <c r="L29" s="265"/>
      <c r="M29" s="93"/>
      <c r="N29" s="330" t="e">
        <f>MAX(E29:G29)+LARGE(H29:M29,1)+LARGE(H29:M29,2)</f>
        <v>#NUM!</v>
      </c>
      <c r="Q29" s="75"/>
      <c r="R29" s="63"/>
      <c r="S29" s="63"/>
    </row>
    <row r="30" spans="1:19" ht="12.75">
      <c r="A30" s="203"/>
      <c r="B30" s="204"/>
      <c r="C30" s="205"/>
      <c r="D30" s="26"/>
      <c r="E30" s="26"/>
      <c r="F30" s="26"/>
      <c r="G30" s="26"/>
      <c r="H30" s="26"/>
      <c r="I30" s="76"/>
      <c r="J30" s="26"/>
      <c r="K30" s="76"/>
      <c r="L30" s="76"/>
      <c r="M30" s="67"/>
      <c r="Q30" s="75"/>
      <c r="R30" s="63"/>
      <c r="S30" s="63"/>
    </row>
    <row r="31" spans="1:19" ht="10.5" customHeight="1">
      <c r="A31" s="44"/>
      <c r="B31" s="61" t="s">
        <v>16</v>
      </c>
      <c r="C31" s="69"/>
      <c r="D31" s="45"/>
      <c r="E31" s="45"/>
      <c r="F31" s="70"/>
      <c r="G31" s="45"/>
      <c r="H31" s="45"/>
      <c r="I31" s="45"/>
      <c r="J31" s="45"/>
      <c r="K31" s="45"/>
      <c r="L31" s="45"/>
      <c r="M31" s="76"/>
      <c r="Q31" s="75"/>
      <c r="R31" s="63"/>
      <c r="S31" s="63"/>
    </row>
    <row r="32" spans="1:14" ht="15" customHeight="1" thickBot="1">
      <c r="A32" s="524" t="s">
        <v>23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</row>
    <row r="33" spans="1:14" ht="13.5" thickBot="1">
      <c r="A33" s="135"/>
      <c r="B33" s="138" t="s">
        <v>2</v>
      </c>
      <c r="C33" s="136" t="s">
        <v>3</v>
      </c>
      <c r="D33" s="137" t="s">
        <v>8</v>
      </c>
      <c r="E33" s="193" t="s">
        <v>42</v>
      </c>
      <c r="F33" s="171" t="s">
        <v>43</v>
      </c>
      <c r="G33" s="172" t="s">
        <v>45</v>
      </c>
      <c r="H33" s="173" t="s">
        <v>41</v>
      </c>
      <c r="I33" s="171" t="s">
        <v>41</v>
      </c>
      <c r="J33" s="194" t="s">
        <v>46</v>
      </c>
      <c r="K33" s="198" t="s">
        <v>15</v>
      </c>
      <c r="L33" s="195" t="s">
        <v>15</v>
      </c>
      <c r="M33" s="231" t="s">
        <v>14</v>
      </c>
      <c r="N33" s="202" t="s">
        <v>25</v>
      </c>
    </row>
    <row r="34" spans="1:14" ht="12.75">
      <c r="A34" s="155"/>
      <c r="B34" s="331" t="s">
        <v>131</v>
      </c>
      <c r="C34" s="332">
        <v>2007</v>
      </c>
      <c r="D34" s="124" t="s">
        <v>79</v>
      </c>
      <c r="E34" s="392">
        <v>81.235</v>
      </c>
      <c r="F34" s="125"/>
      <c r="G34" s="124"/>
      <c r="H34" s="392">
        <v>46.71</v>
      </c>
      <c r="I34" s="160"/>
      <c r="J34" s="124"/>
      <c r="K34" s="430">
        <v>46.61</v>
      </c>
      <c r="L34" s="263"/>
      <c r="M34" s="124"/>
      <c r="N34" s="257">
        <v>9</v>
      </c>
    </row>
    <row r="35" spans="1:14" ht="12.75">
      <c r="A35" s="144"/>
      <c r="B35" s="273"/>
      <c r="C35" s="274"/>
      <c r="D35" s="275"/>
      <c r="E35" s="106"/>
      <c r="F35" s="78"/>
      <c r="G35" s="105"/>
      <c r="H35" s="199"/>
      <c r="I35" s="39"/>
      <c r="J35" s="28"/>
      <c r="K35" s="62"/>
      <c r="L35" s="62"/>
      <c r="M35" s="92"/>
      <c r="N35" s="189"/>
    </row>
    <row r="36" spans="1:14" ht="12.75">
      <c r="A36" s="96"/>
      <c r="B36" s="18"/>
      <c r="C36" s="19"/>
      <c r="D36" s="105"/>
      <c r="E36" s="106"/>
      <c r="F36" s="24"/>
      <c r="G36" s="28"/>
      <c r="H36" s="200"/>
      <c r="I36" s="39"/>
      <c r="J36" s="32"/>
      <c r="K36" s="266"/>
      <c r="L36" s="264"/>
      <c r="M36" s="92"/>
      <c r="N36" s="189"/>
    </row>
    <row r="37" spans="1:14" ht="12.75">
      <c r="A37" s="107"/>
      <c r="B37" s="65"/>
      <c r="C37" s="66"/>
      <c r="D37" s="28"/>
      <c r="E37" s="29"/>
      <c r="F37" s="24"/>
      <c r="G37" s="28"/>
      <c r="H37" s="200"/>
      <c r="I37" s="57"/>
      <c r="J37" s="28"/>
      <c r="K37" s="62"/>
      <c r="L37" s="264"/>
      <c r="M37" s="92"/>
      <c r="N37" s="190"/>
    </row>
    <row r="38" spans="1:14" ht="12.75">
      <c r="A38" s="144"/>
      <c r="B38" s="79"/>
      <c r="C38" s="104"/>
      <c r="D38" s="105"/>
      <c r="E38" s="106"/>
      <c r="F38" s="78"/>
      <c r="G38" s="105"/>
      <c r="H38" s="199"/>
      <c r="I38" s="39"/>
      <c r="J38" s="28"/>
      <c r="K38" s="62"/>
      <c r="L38" s="62"/>
      <c r="M38" s="92"/>
      <c r="N38" s="189"/>
    </row>
    <row r="39" spans="1:14" ht="12.75">
      <c r="A39" s="107"/>
      <c r="B39" s="59"/>
      <c r="C39" s="60"/>
      <c r="D39" s="28"/>
      <c r="E39" s="27"/>
      <c r="F39" s="24"/>
      <c r="G39" s="28"/>
      <c r="H39" s="200"/>
      <c r="I39" s="197"/>
      <c r="J39" s="28"/>
      <c r="K39" s="62"/>
      <c r="L39" s="192"/>
      <c r="M39" s="92"/>
      <c r="N39" s="190"/>
    </row>
    <row r="40" spans="1:14" ht="12.75">
      <c r="A40" s="96"/>
      <c r="B40" s="74"/>
      <c r="C40" s="73"/>
      <c r="D40" s="28"/>
      <c r="E40" s="27"/>
      <c r="F40" s="24"/>
      <c r="G40" s="28"/>
      <c r="H40" s="200"/>
      <c r="I40" s="24"/>
      <c r="J40" s="28"/>
      <c r="K40" s="62"/>
      <c r="L40" s="192"/>
      <c r="M40" s="92"/>
      <c r="N40" s="190"/>
    </row>
    <row r="41" spans="1:14" ht="13.5" thickBot="1">
      <c r="A41" s="146"/>
      <c r="B41" s="156"/>
      <c r="C41" s="157"/>
      <c r="D41" s="38"/>
      <c r="E41" s="34"/>
      <c r="F41" s="35"/>
      <c r="G41" s="38"/>
      <c r="H41" s="201"/>
      <c r="I41" s="116"/>
      <c r="J41" s="38"/>
      <c r="K41" s="85"/>
      <c r="L41" s="265"/>
      <c r="M41" s="93"/>
      <c r="N41" s="191"/>
    </row>
    <row r="42" spans="1:14" ht="13.5" thickBot="1">
      <c r="A42" s="203"/>
      <c r="B42" s="204"/>
      <c r="C42" s="205"/>
      <c r="D42" s="26"/>
      <c r="E42" s="26"/>
      <c r="F42" s="26"/>
      <c r="G42" s="26"/>
      <c r="H42" s="26"/>
      <c r="I42" s="76"/>
      <c r="J42" s="26"/>
      <c r="K42" s="76"/>
      <c r="L42" s="76"/>
      <c r="M42" s="67"/>
      <c r="N42" s="44"/>
    </row>
    <row r="43" spans="1:14" ht="13.5" thickBot="1">
      <c r="A43" s="44"/>
      <c r="B43" s="514" t="s">
        <v>24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6"/>
      <c r="N43" s="114"/>
    </row>
    <row r="44" spans="1:14" ht="13.5" thickBot="1">
      <c r="A44" s="135"/>
      <c r="B44" s="138" t="s">
        <v>2</v>
      </c>
      <c r="C44" s="136" t="s">
        <v>3</v>
      </c>
      <c r="D44" s="137" t="s">
        <v>8</v>
      </c>
      <c r="E44" s="193" t="s">
        <v>42</v>
      </c>
      <c r="F44" s="171" t="s">
        <v>43</v>
      </c>
      <c r="G44" s="172" t="s">
        <v>45</v>
      </c>
      <c r="H44" s="173" t="s">
        <v>41</v>
      </c>
      <c r="I44" s="171" t="s">
        <v>49</v>
      </c>
      <c r="J44" s="194" t="s">
        <v>187</v>
      </c>
      <c r="K44" s="198" t="s">
        <v>15</v>
      </c>
      <c r="L44" s="195" t="s">
        <v>15</v>
      </c>
      <c r="M44" s="231" t="s">
        <v>14</v>
      </c>
      <c r="N44" s="202" t="s">
        <v>11</v>
      </c>
    </row>
    <row r="45" spans="1:14" ht="12.75">
      <c r="A45" s="252"/>
      <c r="B45" s="331" t="s">
        <v>131</v>
      </c>
      <c r="C45" s="332">
        <v>2008</v>
      </c>
      <c r="D45" s="124" t="s">
        <v>79</v>
      </c>
      <c r="E45" s="393">
        <v>98.085</v>
      </c>
      <c r="F45" s="78">
        <v>93.06</v>
      </c>
      <c r="G45" s="105"/>
      <c r="H45" s="392">
        <v>54.86</v>
      </c>
      <c r="I45" s="160">
        <v>53.01</v>
      </c>
      <c r="J45" s="124"/>
      <c r="K45" s="148">
        <v>54.81</v>
      </c>
      <c r="L45" s="263">
        <v>53.58</v>
      </c>
      <c r="M45" s="376"/>
      <c r="N45" s="380">
        <f aca="true" t="shared" si="1" ref="N45:N56">MAX(E45:G45)+LARGE(H45:M45,1)+LARGE(H45:M45,2)</f>
        <v>207.755</v>
      </c>
    </row>
    <row r="46" spans="1:14" ht="12.75">
      <c r="A46" s="253"/>
      <c r="B46" s="18" t="s">
        <v>133</v>
      </c>
      <c r="C46" s="19">
        <v>2006</v>
      </c>
      <c r="D46" s="105" t="s">
        <v>79</v>
      </c>
      <c r="E46" s="106">
        <v>96.385</v>
      </c>
      <c r="F46" s="24">
        <v>94.92</v>
      </c>
      <c r="G46" s="28"/>
      <c r="H46" s="200">
        <v>53.325</v>
      </c>
      <c r="I46" s="39">
        <v>52.03</v>
      </c>
      <c r="J46" s="32"/>
      <c r="K46" s="266">
        <v>53.055</v>
      </c>
      <c r="L46" s="62">
        <v>52.92</v>
      </c>
      <c r="M46" s="377"/>
      <c r="N46" s="381">
        <f t="shared" si="1"/>
        <v>202.76500000000001</v>
      </c>
    </row>
    <row r="47" spans="1:14" ht="12.75">
      <c r="A47" s="254"/>
      <c r="B47" s="59" t="s">
        <v>132</v>
      </c>
      <c r="C47" s="60">
        <v>2008</v>
      </c>
      <c r="D47" s="28" t="s">
        <v>79</v>
      </c>
      <c r="E47" s="27">
        <v>96.975</v>
      </c>
      <c r="F47" s="24">
        <v>94.65</v>
      </c>
      <c r="G47" s="28"/>
      <c r="H47" s="200">
        <v>52.22</v>
      </c>
      <c r="I47" s="39">
        <v>52.02</v>
      </c>
      <c r="J47" s="28"/>
      <c r="K47" s="62">
        <v>53.045</v>
      </c>
      <c r="L47" s="192">
        <v>51.535</v>
      </c>
      <c r="M47" s="377"/>
      <c r="N47" s="381">
        <f t="shared" si="1"/>
        <v>202.23999999999998</v>
      </c>
    </row>
    <row r="48" spans="1:14" ht="12.75">
      <c r="A48" s="255"/>
      <c r="B48" s="74" t="s">
        <v>182</v>
      </c>
      <c r="C48" s="73">
        <v>2006</v>
      </c>
      <c r="D48" s="28" t="s">
        <v>108</v>
      </c>
      <c r="E48" s="27"/>
      <c r="F48" s="24">
        <v>94.54</v>
      </c>
      <c r="G48" s="28"/>
      <c r="H48" s="200"/>
      <c r="I48" s="24">
        <v>51.11</v>
      </c>
      <c r="J48" s="28"/>
      <c r="K48" s="62"/>
      <c r="L48" s="192">
        <v>51.785</v>
      </c>
      <c r="M48" s="377"/>
      <c r="N48" s="381">
        <f t="shared" si="1"/>
        <v>197.435</v>
      </c>
    </row>
    <row r="49" spans="1:14" ht="12.75">
      <c r="A49" s="253"/>
      <c r="B49" s="277" t="s">
        <v>147</v>
      </c>
      <c r="C49" s="104">
        <v>2009</v>
      </c>
      <c r="D49" s="105" t="s">
        <v>79</v>
      </c>
      <c r="E49" s="95">
        <v>94.115</v>
      </c>
      <c r="F49" s="78"/>
      <c r="G49" s="105"/>
      <c r="H49" s="199">
        <v>51.24</v>
      </c>
      <c r="I49" s="24"/>
      <c r="J49" s="28"/>
      <c r="K49" s="62">
        <v>51.765</v>
      </c>
      <c r="L49" s="192"/>
      <c r="M49" s="377"/>
      <c r="N49" s="381">
        <f t="shared" si="1"/>
        <v>197.12</v>
      </c>
    </row>
    <row r="50" spans="1:14" ht="12.75">
      <c r="A50" s="255"/>
      <c r="B50" s="277" t="s">
        <v>134</v>
      </c>
      <c r="C50" s="104">
        <v>2008</v>
      </c>
      <c r="D50" s="105" t="s">
        <v>72</v>
      </c>
      <c r="E50" s="95">
        <v>96.31</v>
      </c>
      <c r="F50" s="78"/>
      <c r="G50" s="105"/>
      <c r="H50" s="199">
        <v>50.27</v>
      </c>
      <c r="I50" s="24"/>
      <c r="J50" s="28"/>
      <c r="K50" s="62">
        <v>50</v>
      </c>
      <c r="L50" s="192"/>
      <c r="M50" s="377"/>
      <c r="N50" s="381">
        <f t="shared" si="1"/>
        <v>196.58</v>
      </c>
    </row>
    <row r="51" spans="1:14" ht="12.75">
      <c r="A51" s="254"/>
      <c r="B51" s="261" t="s">
        <v>176</v>
      </c>
      <c r="C51" s="262">
        <v>2008</v>
      </c>
      <c r="D51" s="28" t="s">
        <v>177</v>
      </c>
      <c r="E51" s="27">
        <v>90.615</v>
      </c>
      <c r="F51" s="24">
        <v>92.185</v>
      </c>
      <c r="G51" s="28"/>
      <c r="H51" s="200">
        <v>50.62</v>
      </c>
      <c r="I51" s="24"/>
      <c r="J51" s="28"/>
      <c r="K51" s="62">
        <v>51.015</v>
      </c>
      <c r="L51" s="192"/>
      <c r="M51" s="377"/>
      <c r="N51" s="381">
        <f t="shared" si="1"/>
        <v>193.82</v>
      </c>
    </row>
    <row r="52" spans="1:14" ht="12.75">
      <c r="A52" s="96"/>
      <c r="B52" s="441" t="s">
        <v>175</v>
      </c>
      <c r="C52" s="442">
        <v>2007</v>
      </c>
      <c r="D52" s="241" t="s">
        <v>77</v>
      </c>
      <c r="E52" s="281">
        <v>92.285</v>
      </c>
      <c r="F52" s="243"/>
      <c r="G52" s="241"/>
      <c r="H52" s="244">
        <v>49.99</v>
      </c>
      <c r="I52" s="245"/>
      <c r="J52" s="241"/>
      <c r="K52" s="268">
        <v>51.375</v>
      </c>
      <c r="L52" s="268"/>
      <c r="M52" s="378"/>
      <c r="N52" s="381">
        <f t="shared" si="1"/>
        <v>193.65</v>
      </c>
    </row>
    <row r="53" spans="1:14" ht="12.75">
      <c r="A53" s="96"/>
      <c r="B53" s="239" t="s">
        <v>161</v>
      </c>
      <c r="C53" s="240">
        <v>2007</v>
      </c>
      <c r="D53" s="241" t="s">
        <v>91</v>
      </c>
      <c r="E53" s="242"/>
      <c r="F53" s="243">
        <v>90.84</v>
      </c>
      <c r="G53" s="241"/>
      <c r="H53" s="244"/>
      <c r="I53" s="243">
        <v>50.33</v>
      </c>
      <c r="J53" s="241"/>
      <c r="K53" s="268"/>
      <c r="L53" s="267">
        <v>49.295</v>
      </c>
      <c r="M53" s="378"/>
      <c r="N53" s="381">
        <f t="shared" si="1"/>
        <v>190.46500000000003</v>
      </c>
    </row>
    <row r="54" spans="1:14" ht="12.75">
      <c r="A54" s="96"/>
      <c r="B54" s="17" t="s">
        <v>183</v>
      </c>
      <c r="C54" s="280">
        <v>2006</v>
      </c>
      <c r="D54" s="241" t="s">
        <v>72</v>
      </c>
      <c r="E54" s="281"/>
      <c r="F54" s="243">
        <v>90.685</v>
      </c>
      <c r="G54" s="241"/>
      <c r="H54" s="244"/>
      <c r="I54" s="282">
        <v>50.17</v>
      </c>
      <c r="J54" s="241"/>
      <c r="K54" s="268"/>
      <c r="L54" s="268">
        <v>15.73</v>
      </c>
      <c r="M54" s="378"/>
      <c r="N54" s="381">
        <f t="shared" si="1"/>
        <v>156.585</v>
      </c>
    </row>
    <row r="55" spans="1:14" ht="12.75">
      <c r="A55" s="96"/>
      <c r="B55" s="239" t="s">
        <v>184</v>
      </c>
      <c r="C55" s="240">
        <v>2007</v>
      </c>
      <c r="D55" s="241" t="s">
        <v>79</v>
      </c>
      <c r="E55" s="242"/>
      <c r="F55" s="243">
        <v>91.495</v>
      </c>
      <c r="G55" s="241"/>
      <c r="H55" s="244"/>
      <c r="I55" s="243">
        <v>51.24</v>
      </c>
      <c r="J55" s="241"/>
      <c r="K55" s="268"/>
      <c r="L55" s="267">
        <v>0</v>
      </c>
      <c r="M55" s="378"/>
      <c r="N55" s="381">
        <f t="shared" si="1"/>
        <v>142.735</v>
      </c>
    </row>
    <row r="56" spans="1:14" ht="13.5" thickBot="1">
      <c r="A56" s="146"/>
      <c r="B56" s="276"/>
      <c r="C56" s="279"/>
      <c r="D56" s="38"/>
      <c r="E56" s="34"/>
      <c r="F56" s="35"/>
      <c r="G56" s="38"/>
      <c r="H56" s="201"/>
      <c r="I56" s="35"/>
      <c r="J56" s="38"/>
      <c r="K56" s="85"/>
      <c r="L56" s="265"/>
      <c r="M56" s="379"/>
      <c r="N56" s="382" t="e">
        <f t="shared" si="1"/>
        <v>#NUM!</v>
      </c>
    </row>
    <row r="58" ht="12.75">
      <c r="B58" s="82" t="s">
        <v>10</v>
      </c>
    </row>
    <row r="59" spans="1:13" ht="15.75" thickBot="1">
      <c r="A59" s="44"/>
      <c r="B59" s="61" t="s">
        <v>9</v>
      </c>
      <c r="C59" s="69"/>
      <c r="D59" s="45"/>
      <c r="E59" s="45"/>
      <c r="F59" s="70"/>
      <c r="G59" s="45"/>
      <c r="H59" s="45"/>
      <c r="I59" s="45"/>
      <c r="J59" s="45"/>
      <c r="K59" s="45"/>
      <c r="L59" s="45"/>
      <c r="M59" s="45"/>
    </row>
    <row r="60" spans="1:13" ht="16.5" thickBot="1">
      <c r="A60" s="44"/>
      <c r="B60" s="517" t="s">
        <v>17</v>
      </c>
      <c r="C60" s="518"/>
      <c r="D60" s="518"/>
      <c r="E60" s="518"/>
      <c r="F60" s="518"/>
      <c r="G60" s="518"/>
      <c r="H60" s="518"/>
      <c r="I60" s="518"/>
      <c r="J60" s="519"/>
      <c r="K60" s="113"/>
      <c r="L60" s="113"/>
      <c r="M60" s="113"/>
    </row>
    <row r="61" spans="1:13" ht="13.5" thickBot="1">
      <c r="A61" s="89"/>
      <c r="B61" s="90" t="s">
        <v>2</v>
      </c>
      <c r="C61" s="91" t="s">
        <v>3</v>
      </c>
      <c r="D61" s="90" t="s">
        <v>8</v>
      </c>
      <c r="E61" s="115" t="s">
        <v>20</v>
      </c>
      <c r="F61" s="83" t="s">
        <v>19</v>
      </c>
      <c r="G61" s="43"/>
      <c r="H61" s="43"/>
      <c r="I61" s="43"/>
      <c r="J61" s="247" t="s">
        <v>11</v>
      </c>
      <c r="K61" s="63"/>
      <c r="L61" s="63"/>
      <c r="M61" s="63"/>
    </row>
    <row r="62" spans="1:13" ht="12.75">
      <c r="A62" s="513">
        <v>1</v>
      </c>
      <c r="B62" s="13"/>
      <c r="C62" s="16"/>
      <c r="D62" s="24"/>
      <c r="E62" s="531"/>
      <c r="F62" s="532"/>
      <c r="G62" s="24"/>
      <c r="H62" s="24"/>
      <c r="I62" s="192"/>
      <c r="J62" s="535"/>
      <c r="K62" s="44"/>
      <c r="L62" s="44"/>
      <c r="M62" s="44"/>
    </row>
    <row r="63" spans="1:13" ht="13.5" thickBot="1">
      <c r="A63" s="486"/>
      <c r="B63" s="100"/>
      <c r="C63" s="101"/>
      <c r="D63" s="206"/>
      <c r="E63" s="521"/>
      <c r="F63" s="523"/>
      <c r="G63" s="206"/>
      <c r="H63" s="206"/>
      <c r="I63" s="207"/>
      <c r="J63" s="534"/>
      <c r="K63" s="44"/>
      <c r="L63" s="44"/>
      <c r="M63" s="44"/>
    </row>
    <row r="64" spans="1:13" ht="15">
      <c r="A64" s="485">
        <v>2</v>
      </c>
      <c r="B64" s="13"/>
      <c r="C64" s="16"/>
      <c r="D64" s="24"/>
      <c r="E64" s="520"/>
      <c r="F64" s="522"/>
      <c r="G64" s="24"/>
      <c r="H64" s="24"/>
      <c r="I64" s="192"/>
      <c r="J64" s="533"/>
      <c r="K64" s="45"/>
      <c r="L64" s="45"/>
      <c r="M64" s="45"/>
    </row>
    <row r="65" spans="1:13" ht="15.75" thickBot="1">
      <c r="A65" s="486"/>
      <c r="B65" s="100"/>
      <c r="C65" s="101"/>
      <c r="D65" s="206"/>
      <c r="E65" s="521"/>
      <c r="F65" s="523"/>
      <c r="G65" s="206"/>
      <c r="H65" s="206"/>
      <c r="I65" s="207"/>
      <c r="J65" s="534"/>
      <c r="K65" s="45"/>
      <c r="L65" s="45"/>
      <c r="M65" s="45"/>
    </row>
    <row r="66" spans="1:13" ht="15.75">
      <c r="A66" s="68"/>
      <c r="B66" s="68"/>
      <c r="C66" s="69"/>
      <c r="D66" s="45"/>
      <c r="E66" s="45"/>
      <c r="F66" s="70"/>
      <c r="G66" s="45"/>
      <c r="H66" s="45"/>
      <c r="I66" s="45"/>
      <c r="J66" s="45"/>
      <c r="K66" s="113"/>
      <c r="L66" s="113"/>
      <c r="M66" s="113"/>
    </row>
    <row r="67" spans="1:13" ht="15.75" thickBot="1">
      <c r="A67" s="44"/>
      <c r="B67" s="61" t="s">
        <v>16</v>
      </c>
      <c r="C67" s="69"/>
      <c r="D67" s="45"/>
      <c r="E67" s="45"/>
      <c r="F67" s="70"/>
      <c r="G67" s="45"/>
      <c r="H67" s="45"/>
      <c r="I67" s="45"/>
      <c r="J67" s="45"/>
      <c r="K67" s="5"/>
      <c r="L67" s="5"/>
      <c r="M67" s="63"/>
    </row>
    <row r="68" spans="1:13" ht="15.75" thickBot="1">
      <c r="A68" s="44"/>
      <c r="B68" s="514" t="s">
        <v>18</v>
      </c>
      <c r="C68" s="515"/>
      <c r="D68" s="515"/>
      <c r="E68" s="515"/>
      <c r="F68" s="515"/>
      <c r="G68" s="515"/>
      <c r="H68" s="515"/>
      <c r="I68" s="515"/>
      <c r="J68" s="516"/>
      <c r="K68" s="45"/>
      <c r="L68" s="45"/>
      <c r="M68" s="63"/>
    </row>
    <row r="69" spans="1:10" ht="12.75">
      <c r="A69" s="89"/>
      <c r="B69" s="90" t="s">
        <v>2</v>
      </c>
      <c r="C69" s="91" t="s">
        <v>3</v>
      </c>
      <c r="D69" s="90" t="s">
        <v>8</v>
      </c>
      <c r="E69" s="115" t="s">
        <v>20</v>
      </c>
      <c r="F69" s="83" t="s">
        <v>19</v>
      </c>
      <c r="G69" s="43"/>
      <c r="H69" s="43"/>
      <c r="I69" s="43"/>
      <c r="J69" s="248" t="s">
        <v>11</v>
      </c>
    </row>
    <row r="70" spans="1:10" ht="15">
      <c r="A70" s="525"/>
      <c r="B70" s="13"/>
      <c r="C70" s="16"/>
      <c r="D70" s="24"/>
      <c r="E70" s="529"/>
      <c r="F70" s="529"/>
      <c r="G70" s="57"/>
      <c r="H70" s="57"/>
      <c r="I70" s="209"/>
      <c r="J70" s="527"/>
    </row>
    <row r="71" spans="1:10" ht="15.75" thickBot="1">
      <c r="A71" s="526"/>
      <c r="B71" s="100"/>
      <c r="C71" s="101"/>
      <c r="D71" s="206"/>
      <c r="E71" s="530"/>
      <c r="F71" s="530"/>
      <c r="G71" s="154"/>
      <c r="H71" s="154"/>
      <c r="I71" s="208"/>
      <c r="J71" s="528"/>
    </row>
  </sheetData>
  <sheetProtection/>
  <mergeCells count="19">
    <mergeCell ref="A32:N32"/>
    <mergeCell ref="A70:A71"/>
    <mergeCell ref="J70:J71"/>
    <mergeCell ref="E70:E71"/>
    <mergeCell ref="F70:F71"/>
    <mergeCell ref="E62:E63"/>
    <mergeCell ref="F62:F63"/>
    <mergeCell ref="J64:J65"/>
    <mergeCell ref="J62:J63"/>
    <mergeCell ref="A4:N4"/>
    <mergeCell ref="A62:A63"/>
    <mergeCell ref="A64:A65"/>
    <mergeCell ref="B68:J68"/>
    <mergeCell ref="B1:D1"/>
    <mergeCell ref="B60:J60"/>
    <mergeCell ref="B15:M15"/>
    <mergeCell ref="B43:M43"/>
    <mergeCell ref="E64:E65"/>
    <mergeCell ref="F64:F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P9" sqref="P9"/>
    </sheetView>
  </sheetViews>
  <sheetFormatPr defaultColWidth="8.875" defaultRowHeight="12.75"/>
  <cols>
    <col min="1" max="1" width="2.75390625" style="0" bestFit="1" customWidth="1"/>
    <col min="2" max="2" width="27.125" style="0" customWidth="1"/>
    <col min="3" max="3" width="5.875" style="0" bestFit="1" customWidth="1"/>
    <col min="4" max="4" width="8.875" style="0" customWidth="1"/>
    <col min="5" max="5" width="10.25390625" style="0" customWidth="1"/>
    <col min="6" max="6" width="9.875" style="0" customWidth="1"/>
    <col min="7" max="7" width="10.75390625" style="0" customWidth="1"/>
    <col min="8" max="8" width="10.25390625" style="0" customWidth="1"/>
    <col min="9" max="9" width="10.25390625" style="0" bestFit="1" customWidth="1"/>
    <col min="10" max="10" width="10.375" style="0" customWidth="1"/>
    <col min="11" max="11" width="9.875" style="0" customWidth="1"/>
  </cols>
  <sheetData>
    <row r="1" spans="2:4" ht="13.5" thickBot="1">
      <c r="B1" s="500" t="s">
        <v>21</v>
      </c>
      <c r="C1" s="501"/>
      <c r="D1" s="502"/>
    </row>
    <row r="2" spans="2:9" ht="15.75">
      <c r="B2" s="64" t="s">
        <v>40</v>
      </c>
      <c r="C2" s="188"/>
      <c r="D2" s="188"/>
      <c r="E2" s="188"/>
      <c r="F2" s="188"/>
      <c r="G2" s="188"/>
      <c r="H2" s="188"/>
      <c r="I2" s="188"/>
    </row>
    <row r="3" ht="13.5" thickBot="1"/>
    <row r="4" spans="1:10" ht="15.75" thickBot="1">
      <c r="A4" s="56"/>
      <c r="B4" s="544" t="s">
        <v>67</v>
      </c>
      <c r="C4" s="545"/>
      <c r="D4" s="546"/>
      <c r="E4" s="44"/>
      <c r="F4" s="70"/>
      <c r="G4" s="45"/>
      <c r="H4" s="45"/>
      <c r="I4" s="45"/>
      <c r="J4" s="45"/>
    </row>
    <row r="5" spans="1:17" ht="13.5" thickBot="1">
      <c r="A5" s="211"/>
      <c r="B5" s="220" t="s">
        <v>2</v>
      </c>
      <c r="C5" s="221" t="s">
        <v>3</v>
      </c>
      <c r="D5" s="222" t="s">
        <v>8</v>
      </c>
      <c r="E5" s="173" t="s">
        <v>42</v>
      </c>
      <c r="F5" s="172" t="s">
        <v>43</v>
      </c>
      <c r="G5" s="173" t="s">
        <v>45</v>
      </c>
      <c r="H5" s="338" t="s">
        <v>50</v>
      </c>
      <c r="I5" s="173" t="s">
        <v>158</v>
      </c>
      <c r="J5" s="365" t="s">
        <v>159</v>
      </c>
      <c r="K5" s="366" t="s">
        <v>11</v>
      </c>
      <c r="L5" s="26"/>
      <c r="M5" s="44"/>
      <c r="N5" s="44"/>
      <c r="O5" s="44"/>
      <c r="P5" s="26"/>
      <c r="Q5" s="67"/>
    </row>
    <row r="6" spans="1:17" ht="12.75">
      <c r="A6" s="89"/>
      <c r="B6" s="141" t="s">
        <v>84</v>
      </c>
      <c r="C6" s="142">
        <v>2007</v>
      </c>
      <c r="D6" s="347" t="s">
        <v>72</v>
      </c>
      <c r="E6" s="126">
        <v>3</v>
      </c>
      <c r="F6" s="125"/>
      <c r="G6" s="349"/>
      <c r="H6" s="124">
        <v>3</v>
      </c>
      <c r="I6" s="126">
        <v>1</v>
      </c>
      <c r="J6" s="347"/>
      <c r="K6" s="471">
        <v>7</v>
      </c>
      <c r="L6" s="357"/>
      <c r="M6" s="357"/>
      <c r="N6" s="357"/>
      <c r="O6" s="357"/>
      <c r="P6" s="357"/>
      <c r="Q6" s="357"/>
    </row>
    <row r="7" spans="1:17" ht="12.75">
      <c r="A7" s="139"/>
      <c r="B7" s="140" t="s">
        <v>93</v>
      </c>
      <c r="C7" s="386">
        <v>2007</v>
      </c>
      <c r="D7" s="119" t="s">
        <v>88</v>
      </c>
      <c r="E7" s="95"/>
      <c r="F7" s="78">
        <v>3</v>
      </c>
      <c r="G7" s="409"/>
      <c r="H7" s="105"/>
      <c r="I7" s="95">
        <v>3</v>
      </c>
      <c r="J7" s="119"/>
      <c r="K7" s="471">
        <v>6</v>
      </c>
      <c r="L7" s="357"/>
      <c r="M7" s="357"/>
      <c r="N7" s="357"/>
      <c r="O7" s="357"/>
      <c r="P7" s="357"/>
      <c r="Q7" s="357"/>
    </row>
    <row r="8" spans="1:17" ht="12.75">
      <c r="A8" s="109"/>
      <c r="B8" s="65" t="s">
        <v>85</v>
      </c>
      <c r="C8" s="66">
        <v>2008</v>
      </c>
      <c r="D8" s="25" t="s">
        <v>77</v>
      </c>
      <c r="E8" s="27">
        <v>2</v>
      </c>
      <c r="F8" s="469" t="s">
        <v>196</v>
      </c>
      <c r="G8" s="24"/>
      <c r="H8" s="28">
        <v>2</v>
      </c>
      <c r="I8" s="27"/>
      <c r="J8" s="25"/>
      <c r="K8" s="448">
        <v>5</v>
      </c>
      <c r="L8" s="357"/>
      <c r="M8" s="357"/>
      <c r="N8" s="357"/>
      <c r="O8" s="357"/>
      <c r="P8" s="357"/>
      <c r="Q8" s="357"/>
    </row>
    <row r="9" spans="1:17" ht="12.75">
      <c r="A9" s="139"/>
      <c r="B9" s="140" t="s">
        <v>200</v>
      </c>
      <c r="C9" s="386">
        <v>2008</v>
      </c>
      <c r="D9" s="119" t="s">
        <v>77</v>
      </c>
      <c r="E9" s="95"/>
      <c r="F9" s="78">
        <v>2</v>
      </c>
      <c r="G9" s="409"/>
      <c r="H9" s="105"/>
      <c r="I9" s="95">
        <v>2</v>
      </c>
      <c r="J9" s="119"/>
      <c r="K9" s="471">
        <v>4</v>
      </c>
      <c r="L9" s="357"/>
      <c r="M9" s="357"/>
      <c r="N9" s="357"/>
      <c r="O9" s="357"/>
      <c r="P9" s="357"/>
      <c r="Q9" s="357"/>
    </row>
    <row r="10" spans="1:17" ht="12.75">
      <c r="A10" s="250"/>
      <c r="B10" s="285" t="s">
        <v>157</v>
      </c>
      <c r="C10" s="287">
        <v>2008</v>
      </c>
      <c r="D10" s="402" t="s">
        <v>72</v>
      </c>
      <c r="E10" s="242"/>
      <c r="F10" s="406"/>
      <c r="G10" s="243"/>
      <c r="H10" s="241">
        <v>1</v>
      </c>
      <c r="I10" s="242"/>
      <c r="J10" s="402"/>
      <c r="K10" s="449">
        <v>1</v>
      </c>
      <c r="L10" s="357"/>
      <c r="M10" s="357"/>
      <c r="N10" s="357"/>
      <c r="O10" s="357"/>
      <c r="P10" s="357"/>
      <c r="Q10" s="357"/>
    </row>
    <row r="11" spans="1:17" ht="13.5" thickBot="1">
      <c r="A11" s="110"/>
      <c r="B11" s="295" t="s">
        <v>86</v>
      </c>
      <c r="C11" s="296">
        <v>2006</v>
      </c>
      <c r="D11" s="84" t="s">
        <v>72</v>
      </c>
      <c r="E11" s="34">
        <v>1</v>
      </c>
      <c r="F11" s="350"/>
      <c r="G11" s="35"/>
      <c r="H11" s="351"/>
      <c r="I11" s="34"/>
      <c r="J11" s="84"/>
      <c r="K11" s="450">
        <v>1</v>
      </c>
      <c r="L11" s="357"/>
      <c r="M11" s="357"/>
      <c r="N11" s="357"/>
      <c r="O11" s="357"/>
      <c r="P11" s="357"/>
      <c r="Q11" s="357"/>
    </row>
    <row r="12" spans="1:10" ht="15.75" thickBot="1">
      <c r="A12" s="56"/>
      <c r="B12" s="293"/>
      <c r="C12" s="293"/>
      <c r="D12" s="293"/>
      <c r="E12" s="44"/>
      <c r="F12" s="70"/>
      <c r="G12" s="45"/>
      <c r="H12" s="45"/>
      <c r="I12" s="45"/>
      <c r="J12" s="45"/>
    </row>
    <row r="13" spans="1:10" ht="15.75" thickBot="1">
      <c r="A13" s="56"/>
      <c r="B13" s="539" t="s">
        <v>51</v>
      </c>
      <c r="C13" s="540"/>
      <c r="D13" s="540"/>
      <c r="E13" s="540"/>
      <c r="F13" s="540"/>
      <c r="G13" s="541"/>
      <c r="H13" s="45"/>
      <c r="I13" s="45"/>
      <c r="J13" s="45"/>
    </row>
    <row r="14" spans="1:17" ht="13.5" thickBot="1">
      <c r="A14" s="211"/>
      <c r="B14" s="220" t="s">
        <v>2</v>
      </c>
      <c r="C14" s="221" t="s">
        <v>3</v>
      </c>
      <c r="D14" s="388" t="s">
        <v>8</v>
      </c>
      <c r="E14" s="173" t="s">
        <v>42</v>
      </c>
      <c r="F14" s="171" t="s">
        <v>43</v>
      </c>
      <c r="G14" s="172" t="s">
        <v>45</v>
      </c>
      <c r="H14" s="389" t="s">
        <v>54</v>
      </c>
      <c r="I14" s="171" t="s">
        <v>55</v>
      </c>
      <c r="J14" s="172" t="s">
        <v>56</v>
      </c>
      <c r="K14" s="366" t="s">
        <v>11</v>
      </c>
      <c r="L14" s="26"/>
      <c r="M14" s="44"/>
      <c r="N14" s="44"/>
      <c r="O14" s="44"/>
      <c r="P14" s="26"/>
      <c r="Q14" s="67"/>
    </row>
    <row r="15" spans="1:17" ht="12.75">
      <c r="A15" s="139"/>
      <c r="B15" s="140" t="s">
        <v>84</v>
      </c>
      <c r="C15" s="386">
        <v>2007</v>
      </c>
      <c r="D15" s="119" t="s">
        <v>72</v>
      </c>
      <c r="E15" s="95">
        <v>47.9</v>
      </c>
      <c r="F15" s="78"/>
      <c r="G15" s="387"/>
      <c r="H15" s="147">
        <v>48.4</v>
      </c>
      <c r="I15" s="78"/>
      <c r="J15" s="105"/>
      <c r="K15" s="133">
        <f>LARGE(E15:J15,1)+LARGE(E15:J15,2)</f>
        <v>96.3</v>
      </c>
      <c r="L15" s="357"/>
      <c r="M15" s="357"/>
      <c r="N15" s="357"/>
      <c r="O15" s="357"/>
      <c r="P15" s="357"/>
      <c r="Q15" s="357"/>
    </row>
    <row r="16" spans="1:17" ht="12.75">
      <c r="A16" s="109"/>
      <c r="B16" s="65" t="s">
        <v>85</v>
      </c>
      <c r="C16" s="66">
        <v>2008</v>
      </c>
      <c r="D16" s="25" t="s">
        <v>77</v>
      </c>
      <c r="E16" s="27">
        <v>46.7</v>
      </c>
      <c r="F16" s="348"/>
      <c r="G16" s="28"/>
      <c r="H16" s="62">
        <v>47.1</v>
      </c>
      <c r="I16" s="24"/>
      <c r="J16" s="28"/>
      <c r="K16" s="133">
        <f aca="true" t="shared" si="0" ref="K16:K21">LARGE(E16:J16,1)+LARGE(E16:J16,2)</f>
        <v>93.80000000000001</v>
      </c>
      <c r="L16" s="357"/>
      <c r="M16" s="357"/>
      <c r="N16" s="357"/>
      <c r="O16" s="357"/>
      <c r="P16" s="357"/>
      <c r="Q16" s="357"/>
    </row>
    <row r="17" spans="1:17" ht="12.75">
      <c r="A17" s="109"/>
      <c r="B17" s="65" t="s">
        <v>93</v>
      </c>
      <c r="C17" s="66">
        <v>2007</v>
      </c>
      <c r="D17" s="25" t="s">
        <v>88</v>
      </c>
      <c r="E17" s="27">
        <v>46.1</v>
      </c>
      <c r="F17" s="348"/>
      <c r="G17" s="28"/>
      <c r="H17" s="62">
        <v>44.8</v>
      </c>
      <c r="I17" s="24"/>
      <c r="J17" s="28"/>
      <c r="K17" s="133">
        <f t="shared" si="0"/>
        <v>90.9</v>
      </c>
      <c r="L17" s="357"/>
      <c r="M17" s="357"/>
      <c r="N17" s="357"/>
      <c r="O17" s="357"/>
      <c r="P17" s="357"/>
      <c r="Q17" s="357"/>
    </row>
    <row r="18" spans="1:17" ht="12.75">
      <c r="A18" s="250"/>
      <c r="B18" s="65" t="s">
        <v>157</v>
      </c>
      <c r="C18" s="66">
        <v>2008</v>
      </c>
      <c r="D18" s="25" t="s">
        <v>72</v>
      </c>
      <c r="E18" s="27">
        <v>43.3</v>
      </c>
      <c r="F18" s="348"/>
      <c r="G18" s="28"/>
      <c r="H18" s="62">
        <v>44.7</v>
      </c>
      <c r="I18" s="24"/>
      <c r="J18" s="28"/>
      <c r="K18" s="133">
        <f t="shared" si="0"/>
        <v>88</v>
      </c>
      <c r="L18" s="357"/>
      <c r="M18" s="357"/>
      <c r="N18" s="357"/>
      <c r="O18" s="357"/>
      <c r="P18" s="357"/>
      <c r="Q18" s="357"/>
    </row>
    <row r="19" spans="1:17" ht="12.75">
      <c r="A19" s="250"/>
      <c r="B19" s="65" t="s">
        <v>86</v>
      </c>
      <c r="C19" s="66">
        <v>2006</v>
      </c>
      <c r="D19" s="25" t="s">
        <v>72</v>
      </c>
      <c r="E19" s="27">
        <v>46.1</v>
      </c>
      <c r="F19" s="24"/>
      <c r="G19" s="28"/>
      <c r="H19" s="62"/>
      <c r="I19" s="24"/>
      <c r="J19" s="28"/>
      <c r="K19" s="133" t="e">
        <f t="shared" si="0"/>
        <v>#NUM!</v>
      </c>
      <c r="L19" s="357"/>
      <c r="M19" s="357"/>
      <c r="N19" s="357"/>
      <c r="O19" s="357"/>
      <c r="P19" s="357"/>
      <c r="Q19" s="357"/>
    </row>
    <row r="20" spans="1:17" ht="12.75">
      <c r="A20" s="250"/>
      <c r="B20" s="79"/>
      <c r="C20" s="104"/>
      <c r="D20" s="119"/>
      <c r="E20" s="27"/>
      <c r="F20" s="24"/>
      <c r="G20" s="28"/>
      <c r="H20" s="62"/>
      <c r="I20" s="24"/>
      <c r="J20" s="28"/>
      <c r="K20" s="133" t="e">
        <f t="shared" si="0"/>
        <v>#NUM!</v>
      </c>
      <c r="L20" s="357"/>
      <c r="M20" s="357"/>
      <c r="N20" s="357"/>
      <c r="O20" s="357"/>
      <c r="P20" s="357"/>
      <c r="Q20" s="357"/>
    </row>
    <row r="21" spans="1:17" ht="13.5" thickBot="1">
      <c r="A21" s="110"/>
      <c r="B21" s="149"/>
      <c r="C21" s="150"/>
      <c r="D21" s="352"/>
      <c r="E21" s="34"/>
      <c r="F21" s="35"/>
      <c r="G21" s="38"/>
      <c r="H21" s="85"/>
      <c r="I21" s="385"/>
      <c r="J21" s="38"/>
      <c r="K21" s="390" t="e">
        <f t="shared" si="0"/>
        <v>#NUM!</v>
      </c>
      <c r="L21" s="357"/>
      <c r="M21" s="357"/>
      <c r="N21" s="357"/>
      <c r="O21" s="357"/>
      <c r="P21" s="357"/>
      <c r="Q21" s="357"/>
    </row>
    <row r="22" spans="1:11" ht="15.75" thickBot="1">
      <c r="A22" s="56"/>
      <c r="B22" s="68"/>
      <c r="C22" s="69"/>
      <c r="D22" s="45"/>
      <c r="E22" s="45"/>
      <c r="F22" s="70"/>
      <c r="G22" s="45"/>
      <c r="H22" s="45"/>
      <c r="I22" s="45"/>
      <c r="J22" s="45"/>
      <c r="K22" s="45"/>
    </row>
    <row r="23" spans="1:11" ht="15.75" thickBot="1">
      <c r="A23" s="56"/>
      <c r="B23" s="544" t="s">
        <v>68</v>
      </c>
      <c r="C23" s="545"/>
      <c r="D23" s="545"/>
      <c r="E23" s="546"/>
      <c r="F23" s="70"/>
      <c r="G23" s="45"/>
      <c r="H23" s="45"/>
      <c r="I23" s="45"/>
      <c r="J23" s="45"/>
      <c r="K23" s="45"/>
    </row>
    <row r="24" spans="1:17" ht="13.5" thickBot="1">
      <c r="A24" s="211"/>
      <c r="B24" s="220" t="s">
        <v>2</v>
      </c>
      <c r="C24" s="221" t="s">
        <v>3</v>
      </c>
      <c r="D24" s="222" t="s">
        <v>8</v>
      </c>
      <c r="E24" s="173" t="s">
        <v>42</v>
      </c>
      <c r="F24" s="172" t="s">
        <v>49</v>
      </c>
      <c r="G24" s="172" t="s">
        <v>45</v>
      </c>
      <c r="H24" s="338" t="s">
        <v>50</v>
      </c>
      <c r="I24" s="173" t="s">
        <v>158</v>
      </c>
      <c r="J24" s="365" t="s">
        <v>159</v>
      </c>
      <c r="K24" s="366" t="s">
        <v>11</v>
      </c>
      <c r="L24" s="26"/>
      <c r="M24" s="44"/>
      <c r="N24" s="44"/>
      <c r="O24" s="44"/>
      <c r="P24" s="26"/>
      <c r="Q24" s="67"/>
    </row>
    <row r="25" spans="1:17" ht="15.75" customHeight="1">
      <c r="A25" s="89"/>
      <c r="B25" s="473" t="s">
        <v>89</v>
      </c>
      <c r="C25" s="474">
        <v>2007</v>
      </c>
      <c r="D25" s="475" t="s">
        <v>72</v>
      </c>
      <c r="E25" s="126">
        <v>2</v>
      </c>
      <c r="F25" s="476" t="s">
        <v>197</v>
      </c>
      <c r="G25" s="125"/>
      <c r="H25" s="124">
        <v>3</v>
      </c>
      <c r="I25" s="126">
        <v>3</v>
      </c>
      <c r="J25" s="347"/>
      <c r="K25" s="447">
        <v>11</v>
      </c>
      <c r="L25" s="357"/>
      <c r="M25" s="357"/>
      <c r="N25" s="357"/>
      <c r="O25" s="357"/>
      <c r="P25" s="357"/>
      <c r="Q25" s="357"/>
    </row>
    <row r="26" spans="1:17" ht="15" customHeight="1">
      <c r="A26" s="139"/>
      <c r="B26" s="407" t="s">
        <v>87</v>
      </c>
      <c r="C26" s="408">
        <v>2006</v>
      </c>
      <c r="D26" s="472" t="s">
        <v>88</v>
      </c>
      <c r="E26" s="95">
        <v>3</v>
      </c>
      <c r="F26" s="78">
        <v>2</v>
      </c>
      <c r="G26" s="409"/>
      <c r="H26" s="105">
        <v>2</v>
      </c>
      <c r="I26" s="95">
        <v>1</v>
      </c>
      <c r="J26" s="119"/>
      <c r="K26" s="471">
        <v>8</v>
      </c>
      <c r="L26" s="357"/>
      <c r="M26" s="357"/>
      <c r="N26" s="357"/>
      <c r="O26" s="357"/>
      <c r="P26" s="357"/>
      <c r="Q26" s="357"/>
    </row>
    <row r="27" spans="1:17" ht="15" customHeight="1">
      <c r="A27" s="250"/>
      <c r="B27" s="336" t="s">
        <v>92</v>
      </c>
      <c r="C27" s="262">
        <v>2007</v>
      </c>
      <c r="D27" s="28" t="s">
        <v>77</v>
      </c>
      <c r="E27" s="242"/>
      <c r="F27" s="470" t="s">
        <v>196</v>
      </c>
      <c r="G27" s="243"/>
      <c r="H27" s="241">
        <v>1</v>
      </c>
      <c r="I27" s="242">
        <v>2</v>
      </c>
      <c r="J27" s="402"/>
      <c r="K27" s="449">
        <v>4</v>
      </c>
      <c r="L27" s="357"/>
      <c r="M27" s="357"/>
      <c r="N27" s="357"/>
      <c r="O27" s="357"/>
      <c r="P27" s="357"/>
      <c r="Q27" s="357"/>
    </row>
    <row r="28" spans="1:17" ht="15" customHeight="1" thickBot="1">
      <c r="A28" s="110"/>
      <c r="B28" s="298" t="s">
        <v>90</v>
      </c>
      <c r="C28" s="299">
        <v>2008</v>
      </c>
      <c r="D28" s="300" t="s">
        <v>91</v>
      </c>
      <c r="E28" s="34">
        <v>1</v>
      </c>
      <c r="F28" s="350"/>
      <c r="G28" s="35"/>
      <c r="H28" s="38"/>
      <c r="I28" s="34"/>
      <c r="J28" s="84"/>
      <c r="K28" s="450">
        <v>1</v>
      </c>
      <c r="L28" s="357"/>
      <c r="M28" s="357"/>
      <c r="N28" s="357"/>
      <c r="O28" s="357"/>
      <c r="P28" s="357"/>
      <c r="Q28" s="357"/>
    </row>
    <row r="29" spans="1:11" ht="15.75" thickBot="1">
      <c r="A29" s="56"/>
      <c r="B29" s="293"/>
      <c r="C29" s="293"/>
      <c r="D29" s="293"/>
      <c r="E29" s="293"/>
      <c r="F29" s="70"/>
      <c r="G29" s="45"/>
      <c r="H29" s="45"/>
      <c r="I29" s="45"/>
      <c r="J29" s="45"/>
      <c r="K29" s="45"/>
    </row>
    <row r="30" spans="1:11" ht="15.75" thickBot="1">
      <c r="A30" s="56"/>
      <c r="B30" s="539" t="s">
        <v>51</v>
      </c>
      <c r="C30" s="540"/>
      <c r="D30" s="540"/>
      <c r="E30" s="542"/>
      <c r="F30" s="542"/>
      <c r="G30" s="543"/>
      <c r="H30" s="45"/>
      <c r="I30" s="45"/>
      <c r="J30" s="45"/>
      <c r="K30" s="45"/>
    </row>
    <row r="31" spans="1:17" ht="13.5" thickBot="1">
      <c r="A31" s="251"/>
      <c r="B31" s="219" t="s">
        <v>2</v>
      </c>
      <c r="C31" s="221" t="s">
        <v>3</v>
      </c>
      <c r="D31" s="222" t="s">
        <v>8</v>
      </c>
      <c r="E31" s="173" t="s">
        <v>42</v>
      </c>
      <c r="F31" s="171" t="s">
        <v>43</v>
      </c>
      <c r="G31" s="172" t="s">
        <v>45</v>
      </c>
      <c r="H31" s="389" t="s">
        <v>54</v>
      </c>
      <c r="I31" s="171" t="s">
        <v>55</v>
      </c>
      <c r="J31" s="172" t="s">
        <v>56</v>
      </c>
      <c r="K31" s="366" t="s">
        <v>11</v>
      </c>
      <c r="L31" s="26"/>
      <c r="M31" s="44"/>
      <c r="N31" s="44"/>
      <c r="O31" s="44"/>
      <c r="P31" s="26"/>
      <c r="Q31" s="67"/>
    </row>
    <row r="32" spans="1:17" ht="12.75">
      <c r="A32" s="109"/>
      <c r="B32" s="407" t="s">
        <v>87</v>
      </c>
      <c r="C32" s="408">
        <v>2006</v>
      </c>
      <c r="D32" s="105" t="s">
        <v>88</v>
      </c>
      <c r="E32" s="27">
        <v>49.9</v>
      </c>
      <c r="F32" s="24"/>
      <c r="G32" s="294"/>
      <c r="H32" s="62">
        <v>50.3</v>
      </c>
      <c r="I32" s="24"/>
      <c r="J32" s="28"/>
      <c r="K32" s="133">
        <f aca="true" t="shared" si="1" ref="K32:K38">LARGE(E32:J32,1)+LARGE(E32:J32,2)</f>
        <v>100.19999999999999</v>
      </c>
      <c r="L32" s="357"/>
      <c r="M32" s="357"/>
      <c r="N32" s="357"/>
      <c r="O32" s="357"/>
      <c r="P32" s="357"/>
      <c r="Q32" s="357"/>
    </row>
    <row r="33" spans="1:17" ht="12.75">
      <c r="A33" s="109"/>
      <c r="B33" s="334" t="s">
        <v>89</v>
      </c>
      <c r="C33" s="335">
        <v>2007</v>
      </c>
      <c r="D33" s="105" t="s">
        <v>72</v>
      </c>
      <c r="E33" s="27">
        <v>49.2</v>
      </c>
      <c r="F33" s="348"/>
      <c r="G33" s="28"/>
      <c r="H33" s="62">
        <v>50.5</v>
      </c>
      <c r="I33" s="24"/>
      <c r="J33" s="28"/>
      <c r="K33" s="133">
        <f t="shared" si="1"/>
        <v>99.7</v>
      </c>
      <c r="L33" s="357"/>
      <c r="M33" s="357"/>
      <c r="N33" s="357"/>
      <c r="O33" s="357"/>
      <c r="P33" s="357"/>
      <c r="Q33" s="357"/>
    </row>
    <row r="34" spans="1:17" ht="12.75">
      <c r="A34" s="139"/>
      <c r="B34" s="336" t="s">
        <v>92</v>
      </c>
      <c r="C34" s="262">
        <v>2007</v>
      </c>
      <c r="D34" s="28" t="s">
        <v>77</v>
      </c>
      <c r="E34" s="27">
        <v>45.6</v>
      </c>
      <c r="F34" s="348"/>
      <c r="G34" s="28"/>
      <c r="H34" s="62">
        <v>48.1</v>
      </c>
      <c r="I34" s="24"/>
      <c r="J34" s="28"/>
      <c r="K34" s="133">
        <f t="shared" si="1"/>
        <v>93.7</v>
      </c>
      <c r="L34" s="357"/>
      <c r="M34" s="357"/>
      <c r="N34" s="357"/>
      <c r="O34" s="357"/>
      <c r="P34" s="357"/>
      <c r="Q34" s="357"/>
    </row>
    <row r="35" spans="1:17" ht="12.75">
      <c r="A35" s="109"/>
      <c r="B35" s="72" t="s">
        <v>160</v>
      </c>
      <c r="C35" s="58">
        <v>2008</v>
      </c>
      <c r="D35" s="28" t="s">
        <v>88</v>
      </c>
      <c r="E35" s="27">
        <v>45.3</v>
      </c>
      <c r="F35" s="348"/>
      <c r="G35" s="28"/>
      <c r="H35" s="62">
        <v>44.6</v>
      </c>
      <c r="I35" s="24"/>
      <c r="J35" s="28"/>
      <c r="K35" s="133">
        <f t="shared" si="1"/>
        <v>89.9</v>
      </c>
      <c r="L35" s="357"/>
      <c r="M35" s="357"/>
      <c r="N35" s="357"/>
      <c r="O35" s="357"/>
      <c r="P35" s="357"/>
      <c r="Q35" s="357"/>
    </row>
    <row r="36" spans="1:17" ht="12.75">
      <c r="A36" s="250"/>
      <c r="B36" s="334" t="s">
        <v>90</v>
      </c>
      <c r="C36" s="335">
        <v>2008</v>
      </c>
      <c r="D36" s="259" t="s">
        <v>91</v>
      </c>
      <c r="E36" s="95">
        <v>47.8</v>
      </c>
      <c r="F36" s="409"/>
      <c r="G36" s="105"/>
      <c r="H36" s="62"/>
      <c r="I36" s="24"/>
      <c r="J36" s="28"/>
      <c r="K36" s="133" t="e">
        <f t="shared" si="1"/>
        <v>#NUM!</v>
      </c>
      <c r="L36" s="357"/>
      <c r="M36" s="357"/>
      <c r="N36" s="357"/>
      <c r="O36" s="357"/>
      <c r="P36" s="357"/>
      <c r="Q36" s="357"/>
    </row>
    <row r="37" spans="1:17" ht="12.75">
      <c r="A37" s="250"/>
      <c r="B37" s="301"/>
      <c r="C37" s="302"/>
      <c r="D37" s="241"/>
      <c r="E37" s="27"/>
      <c r="F37" s="24"/>
      <c r="G37" s="28"/>
      <c r="H37" s="62"/>
      <c r="I37" s="24"/>
      <c r="J37" s="28"/>
      <c r="K37" s="133" t="e">
        <f t="shared" si="1"/>
        <v>#NUM!</v>
      </c>
      <c r="L37" s="357"/>
      <c r="M37" s="357"/>
      <c r="N37" s="357"/>
      <c r="O37" s="357"/>
      <c r="P37" s="357"/>
      <c r="Q37" s="357"/>
    </row>
    <row r="38" spans="1:17" ht="13.5" thickBot="1">
      <c r="A38" s="110"/>
      <c r="B38" s="117"/>
      <c r="C38" s="111"/>
      <c r="D38" s="38"/>
      <c r="E38" s="34"/>
      <c r="F38" s="35"/>
      <c r="G38" s="38"/>
      <c r="H38" s="85"/>
      <c r="I38" s="385"/>
      <c r="J38" s="38"/>
      <c r="K38" s="390" t="e">
        <f t="shared" si="1"/>
        <v>#NUM!</v>
      </c>
      <c r="L38" s="357"/>
      <c r="M38" s="357"/>
      <c r="N38" s="357"/>
      <c r="O38" s="357"/>
      <c r="P38" s="357"/>
      <c r="Q38" s="357"/>
    </row>
    <row r="39" spans="1:11" ht="15.75" thickBot="1">
      <c r="A39" s="56"/>
      <c r="B39" s="68"/>
      <c r="C39" s="69"/>
      <c r="D39" s="45"/>
      <c r="E39" s="45"/>
      <c r="F39" s="70"/>
      <c r="G39" s="45"/>
      <c r="H39" s="45"/>
      <c r="I39" s="45"/>
      <c r="J39" s="45"/>
      <c r="K39" s="45"/>
    </row>
    <row r="40" spans="1:11" ht="15.75" thickBot="1">
      <c r="A40" s="56"/>
      <c r="B40" s="547" t="s">
        <v>69</v>
      </c>
      <c r="C40" s="548"/>
      <c r="D40" s="210"/>
      <c r="E40" s="45"/>
      <c r="F40" s="70"/>
      <c r="G40" s="45"/>
      <c r="H40" s="45"/>
      <c r="I40" s="45"/>
      <c r="J40" s="45"/>
      <c r="K40" s="45"/>
    </row>
    <row r="41" spans="1:11" ht="15.75" thickBot="1">
      <c r="A41" s="56"/>
      <c r="B41" s="536" t="s">
        <v>47</v>
      </c>
      <c r="C41" s="537"/>
      <c r="D41" s="537"/>
      <c r="E41" s="537"/>
      <c r="F41" s="537"/>
      <c r="G41" s="537"/>
      <c r="H41" s="537"/>
      <c r="I41" s="537"/>
      <c r="J41" s="549"/>
      <c r="K41" s="45"/>
    </row>
    <row r="42" spans="1:13" ht="13.5" thickBot="1">
      <c r="A42" s="211"/>
      <c r="B42" s="220" t="s">
        <v>2</v>
      </c>
      <c r="C42" s="221" t="s">
        <v>3</v>
      </c>
      <c r="D42" s="222" t="s">
        <v>8</v>
      </c>
      <c r="E42" s="173" t="s">
        <v>60</v>
      </c>
      <c r="F42" s="172" t="s">
        <v>61</v>
      </c>
      <c r="G42" s="173" t="s">
        <v>62</v>
      </c>
      <c r="H42" s="173" t="s">
        <v>54</v>
      </c>
      <c r="I42" s="172" t="s">
        <v>55</v>
      </c>
      <c r="J42" s="366" t="s">
        <v>56</v>
      </c>
      <c r="K42" s="353" t="s">
        <v>11</v>
      </c>
      <c r="L42" s="249" t="s">
        <v>25</v>
      </c>
      <c r="M42" s="44"/>
    </row>
    <row r="43" spans="1:13" ht="12.75">
      <c r="A43" s="451"/>
      <c r="B43" s="344" t="s">
        <v>154</v>
      </c>
      <c r="C43" s="458">
        <v>2006</v>
      </c>
      <c r="D43" s="124" t="s">
        <v>155</v>
      </c>
      <c r="E43" s="42">
        <v>74</v>
      </c>
      <c r="F43" s="43">
        <v>77.5</v>
      </c>
      <c r="G43" s="460"/>
      <c r="H43" s="42">
        <v>51.7</v>
      </c>
      <c r="I43" s="43">
        <v>53.4</v>
      </c>
      <c r="J43" s="83"/>
      <c r="K43" s="447">
        <f aca="true" t="shared" si="2" ref="K43:K53">MAX(E43:G43)+MAX(H43:J43)</f>
        <v>130.9</v>
      </c>
      <c r="L43" s="340"/>
      <c r="M43" s="357"/>
    </row>
    <row r="44" spans="1:13" ht="12.75">
      <c r="A44" s="452"/>
      <c r="B44" s="112" t="s">
        <v>94</v>
      </c>
      <c r="C44" s="66">
        <v>2006</v>
      </c>
      <c r="D44" s="28" t="s">
        <v>95</v>
      </c>
      <c r="E44" s="27">
        <v>77.9</v>
      </c>
      <c r="F44" s="24"/>
      <c r="G44" s="28"/>
      <c r="H44" s="27">
        <v>52.2</v>
      </c>
      <c r="I44" s="24"/>
      <c r="J44" s="374"/>
      <c r="K44" s="448">
        <f t="shared" si="2"/>
        <v>130.10000000000002</v>
      </c>
      <c r="L44" s="341"/>
      <c r="M44" s="357"/>
    </row>
    <row r="45" spans="1:13" ht="12.75">
      <c r="A45" s="452"/>
      <c r="B45" s="112" t="s">
        <v>156</v>
      </c>
      <c r="C45" s="80">
        <v>2007</v>
      </c>
      <c r="D45" s="28" t="s">
        <v>82</v>
      </c>
      <c r="E45" s="30">
        <v>76.7</v>
      </c>
      <c r="F45" s="41">
        <v>77.1</v>
      </c>
      <c r="G45" s="32"/>
      <c r="H45" s="30">
        <v>52.5</v>
      </c>
      <c r="I45" s="41"/>
      <c r="J45" s="374"/>
      <c r="K45" s="448">
        <f t="shared" si="2"/>
        <v>129.6</v>
      </c>
      <c r="L45" s="341"/>
      <c r="M45" s="357"/>
    </row>
    <row r="46" spans="1:13" ht="12.75">
      <c r="A46" s="452"/>
      <c r="B46" s="410" t="s">
        <v>98</v>
      </c>
      <c r="C46" s="414">
        <v>2006</v>
      </c>
      <c r="D46" s="105" t="s">
        <v>99</v>
      </c>
      <c r="E46" s="30">
        <v>77.7</v>
      </c>
      <c r="F46" s="41">
        <v>76.9</v>
      </c>
      <c r="G46" s="32"/>
      <c r="H46" s="30"/>
      <c r="I46" s="374">
        <v>51.3</v>
      </c>
      <c r="J46" s="374"/>
      <c r="K46" s="448">
        <f t="shared" si="2"/>
        <v>129</v>
      </c>
      <c r="L46" s="341"/>
      <c r="M46" s="357"/>
    </row>
    <row r="47" spans="1:13" ht="12.75">
      <c r="A47" s="452"/>
      <c r="B47" s="410" t="s">
        <v>84</v>
      </c>
      <c r="C47" s="411">
        <v>2007</v>
      </c>
      <c r="D47" s="105" t="s">
        <v>72</v>
      </c>
      <c r="E47" s="30">
        <v>76.5</v>
      </c>
      <c r="F47" s="41"/>
      <c r="G47" s="32"/>
      <c r="H47" s="30">
        <v>51.2</v>
      </c>
      <c r="I47" s="374"/>
      <c r="J47" s="374"/>
      <c r="K47" s="448">
        <f t="shared" si="2"/>
        <v>127.7</v>
      </c>
      <c r="L47" s="341"/>
      <c r="M47" s="357"/>
    </row>
    <row r="48" spans="1:13" ht="12.75">
      <c r="A48" s="452"/>
      <c r="B48" s="112" t="s">
        <v>191</v>
      </c>
      <c r="C48" s="81">
        <v>2006</v>
      </c>
      <c r="D48" s="28" t="s">
        <v>103</v>
      </c>
      <c r="E48" s="30"/>
      <c r="F48" s="41">
        <v>75.4</v>
      </c>
      <c r="G48" s="32"/>
      <c r="H48" s="30"/>
      <c r="I48" s="374">
        <v>52</v>
      </c>
      <c r="J48" s="374"/>
      <c r="K48" s="448">
        <f t="shared" si="2"/>
        <v>127.4</v>
      </c>
      <c r="L48" s="341"/>
      <c r="M48" s="357"/>
    </row>
    <row r="49" spans="1:13" ht="12.75">
      <c r="A49" s="453"/>
      <c r="B49" s="455" t="s">
        <v>190</v>
      </c>
      <c r="C49" s="412">
        <v>2006</v>
      </c>
      <c r="D49" s="241" t="s">
        <v>72</v>
      </c>
      <c r="E49" s="397"/>
      <c r="F49" s="398">
        <v>75.7</v>
      </c>
      <c r="G49" s="403"/>
      <c r="H49" s="397"/>
      <c r="I49" s="404">
        <v>51.4</v>
      </c>
      <c r="J49" s="404"/>
      <c r="K49" s="449">
        <f t="shared" si="2"/>
        <v>127.1</v>
      </c>
      <c r="L49" s="405"/>
      <c r="M49" s="357"/>
    </row>
    <row r="50" spans="1:13" ht="12.75">
      <c r="A50" s="453"/>
      <c r="B50" s="455" t="s">
        <v>96</v>
      </c>
      <c r="C50" s="287">
        <v>2006</v>
      </c>
      <c r="D50" s="241" t="s">
        <v>97</v>
      </c>
      <c r="E50" s="397">
        <v>77.7</v>
      </c>
      <c r="F50" s="398">
        <v>78</v>
      </c>
      <c r="G50" s="403"/>
      <c r="H50" s="397"/>
      <c r="I50" s="404"/>
      <c r="J50" s="404"/>
      <c r="K50" s="449">
        <f t="shared" si="2"/>
        <v>78</v>
      </c>
      <c r="L50" s="405"/>
      <c r="M50" s="357"/>
    </row>
    <row r="51" spans="1:13" ht="12.75">
      <c r="A51" s="453"/>
      <c r="B51" s="455" t="s">
        <v>192</v>
      </c>
      <c r="C51" s="459">
        <v>2006</v>
      </c>
      <c r="D51" s="241" t="s">
        <v>72</v>
      </c>
      <c r="E51" s="397"/>
      <c r="F51" s="398">
        <v>77.9</v>
      </c>
      <c r="G51" s="403"/>
      <c r="H51" s="397"/>
      <c r="I51" s="404"/>
      <c r="J51" s="404"/>
      <c r="K51" s="449">
        <f t="shared" si="2"/>
        <v>77.9</v>
      </c>
      <c r="L51" s="405"/>
      <c r="M51" s="357"/>
    </row>
    <row r="52" spans="1:13" ht="12.75">
      <c r="A52" s="453"/>
      <c r="B52" s="456" t="s">
        <v>100</v>
      </c>
      <c r="C52" s="280">
        <v>2006</v>
      </c>
      <c r="D52" s="241" t="s">
        <v>101</v>
      </c>
      <c r="E52" s="397">
        <v>74.1</v>
      </c>
      <c r="F52" s="398"/>
      <c r="G52" s="403"/>
      <c r="H52" s="397"/>
      <c r="I52" s="398"/>
      <c r="J52" s="404"/>
      <c r="K52" s="449">
        <f t="shared" si="2"/>
        <v>74.1</v>
      </c>
      <c r="L52" s="405"/>
      <c r="M52" s="357"/>
    </row>
    <row r="53" spans="1:13" ht="13.5" thickBot="1">
      <c r="A53" s="454"/>
      <c r="B53" s="457"/>
      <c r="C53" s="111"/>
      <c r="D53" s="38"/>
      <c r="E53" s="34"/>
      <c r="F53" s="35"/>
      <c r="G53" s="38"/>
      <c r="H53" s="34"/>
      <c r="I53" s="35"/>
      <c r="J53" s="375"/>
      <c r="K53" s="450">
        <f t="shared" si="2"/>
        <v>0</v>
      </c>
      <c r="L53" s="342"/>
      <c r="M53" s="357"/>
    </row>
    <row r="54" ht="13.5" thickBot="1">
      <c r="M54" s="357"/>
    </row>
    <row r="55" spans="1:13" ht="15.75" thickBot="1">
      <c r="A55" s="56"/>
      <c r="B55" s="547" t="s">
        <v>70</v>
      </c>
      <c r="C55" s="548"/>
      <c r="D55" s="210"/>
      <c r="E55" s="210"/>
      <c r="F55" s="70"/>
      <c r="G55" s="45"/>
      <c r="H55" s="45"/>
      <c r="I55" s="45"/>
      <c r="J55" s="45"/>
      <c r="M55" s="357"/>
    </row>
    <row r="56" spans="1:13" ht="13.5" thickBot="1">
      <c r="A56" s="56"/>
      <c r="B56" s="536" t="s">
        <v>48</v>
      </c>
      <c r="C56" s="537"/>
      <c r="D56" s="537"/>
      <c r="E56" s="538"/>
      <c r="F56" s="538"/>
      <c r="G56" s="538"/>
      <c r="H56" s="538"/>
      <c r="I56" s="538"/>
      <c r="J56" s="537"/>
      <c r="M56" s="357"/>
    </row>
    <row r="57" spans="1:13" ht="13.5" thickBot="1">
      <c r="A57" s="292"/>
      <c r="B57" s="219" t="s">
        <v>2</v>
      </c>
      <c r="C57" s="221" t="s">
        <v>3</v>
      </c>
      <c r="D57" s="222" t="s">
        <v>8</v>
      </c>
      <c r="E57" s="173" t="s">
        <v>60</v>
      </c>
      <c r="F57" s="172" t="s">
        <v>61</v>
      </c>
      <c r="G57" s="173" t="s">
        <v>62</v>
      </c>
      <c r="H57" s="173" t="s">
        <v>54</v>
      </c>
      <c r="I57" s="172" t="s">
        <v>55</v>
      </c>
      <c r="J57" s="366" t="s">
        <v>56</v>
      </c>
      <c r="K57" s="249" t="s">
        <v>11</v>
      </c>
      <c r="L57" s="249" t="s">
        <v>25</v>
      </c>
      <c r="M57" s="44"/>
    </row>
    <row r="58" spans="1:13" ht="12.75">
      <c r="A58" s="343"/>
      <c r="B58" s="344" t="s">
        <v>102</v>
      </c>
      <c r="C58" s="345">
        <v>2007</v>
      </c>
      <c r="D58" s="124" t="s">
        <v>103</v>
      </c>
      <c r="E58" s="126">
        <v>73.8</v>
      </c>
      <c r="F58" s="125">
        <v>73.5</v>
      </c>
      <c r="G58" s="124"/>
      <c r="H58" s="126">
        <v>49</v>
      </c>
      <c r="I58" s="125"/>
      <c r="J58" s="83">
        <v>49.2</v>
      </c>
      <c r="K58" s="447">
        <f aca="true" t="shared" si="3" ref="K58:K64">MAX(E58:G58)+MAX(H58:J58)</f>
        <v>123</v>
      </c>
      <c r="L58" s="340"/>
      <c r="M58" s="357"/>
    </row>
    <row r="59" spans="1:13" ht="12.75">
      <c r="A59" s="224"/>
      <c r="B59" s="112" t="s">
        <v>105</v>
      </c>
      <c r="C59" s="81">
        <v>2007</v>
      </c>
      <c r="D59" s="28" t="s">
        <v>97</v>
      </c>
      <c r="E59" s="30">
        <v>72.7</v>
      </c>
      <c r="F59" s="41">
        <v>71.6</v>
      </c>
      <c r="G59" s="32"/>
      <c r="H59" s="30">
        <v>48.9</v>
      </c>
      <c r="I59" s="41"/>
      <c r="J59" s="374">
        <v>49.7</v>
      </c>
      <c r="K59" s="448">
        <f t="shared" si="3"/>
        <v>122.4</v>
      </c>
      <c r="L59" s="341"/>
      <c r="M59" s="357"/>
    </row>
    <row r="60" spans="1:13" ht="12.75">
      <c r="A60" s="224"/>
      <c r="B60" s="413" t="s">
        <v>106</v>
      </c>
      <c r="C60" s="16">
        <v>2008</v>
      </c>
      <c r="D60" s="28" t="s">
        <v>103</v>
      </c>
      <c r="E60" s="30">
        <v>72.1</v>
      </c>
      <c r="F60" s="41">
        <v>70.9</v>
      </c>
      <c r="G60" s="32"/>
      <c r="H60" s="30">
        <v>48.9</v>
      </c>
      <c r="I60" s="41"/>
      <c r="J60" s="374">
        <v>48.2</v>
      </c>
      <c r="K60" s="448">
        <f t="shared" si="3"/>
        <v>121</v>
      </c>
      <c r="L60" s="341"/>
      <c r="M60" s="357"/>
    </row>
    <row r="61" spans="1:13" ht="12.75">
      <c r="A61" s="225"/>
      <c r="B61" s="410" t="s">
        <v>193</v>
      </c>
      <c r="C61" s="414">
        <v>2009</v>
      </c>
      <c r="D61" s="105" t="s">
        <v>121</v>
      </c>
      <c r="E61" s="30"/>
      <c r="F61" s="41">
        <v>71.2</v>
      </c>
      <c r="G61" s="32"/>
      <c r="H61" s="30"/>
      <c r="I61" s="41"/>
      <c r="J61" s="374">
        <v>48.6</v>
      </c>
      <c r="K61" s="448">
        <f t="shared" si="3"/>
        <v>119.80000000000001</v>
      </c>
      <c r="L61" s="341"/>
      <c r="M61" s="357"/>
    </row>
    <row r="62" spans="1:13" ht="12.75">
      <c r="A62" s="225"/>
      <c r="B62" s="410" t="s">
        <v>161</v>
      </c>
      <c r="C62" s="69">
        <v>2007</v>
      </c>
      <c r="D62" s="105" t="s">
        <v>91</v>
      </c>
      <c r="E62" s="30">
        <v>70.8</v>
      </c>
      <c r="F62" s="41"/>
      <c r="G62" s="32"/>
      <c r="H62" s="30">
        <v>48.6</v>
      </c>
      <c r="I62" s="41"/>
      <c r="J62" s="374"/>
      <c r="K62" s="448">
        <f t="shared" si="3"/>
        <v>119.4</v>
      </c>
      <c r="L62" s="341"/>
      <c r="M62" s="357"/>
    </row>
    <row r="63" spans="1:13" ht="12.75">
      <c r="A63" s="224"/>
      <c r="B63" s="112" t="s">
        <v>104</v>
      </c>
      <c r="C63" s="415">
        <v>2007</v>
      </c>
      <c r="D63" s="28" t="s">
        <v>91</v>
      </c>
      <c r="E63" s="30">
        <v>72.3</v>
      </c>
      <c r="F63" s="41"/>
      <c r="G63" s="32"/>
      <c r="H63" s="30"/>
      <c r="I63" s="41"/>
      <c r="J63" s="374"/>
      <c r="K63" s="448">
        <f t="shared" si="3"/>
        <v>72.3</v>
      </c>
      <c r="L63" s="341"/>
      <c r="M63" s="357"/>
    </row>
    <row r="64" spans="1:13" ht="13.5" thickBot="1">
      <c r="A64" s="226"/>
      <c r="B64" s="346"/>
      <c r="C64" s="87"/>
      <c r="D64" s="38"/>
      <c r="E64" s="34"/>
      <c r="F64" s="35"/>
      <c r="G64" s="38"/>
      <c r="H64" s="34"/>
      <c r="I64" s="35"/>
      <c r="J64" s="375"/>
      <c r="K64" s="450">
        <f t="shared" si="3"/>
        <v>0</v>
      </c>
      <c r="L64" s="342"/>
      <c r="M64" s="357"/>
    </row>
  </sheetData>
  <sheetProtection/>
  <mergeCells count="9">
    <mergeCell ref="B56:J56"/>
    <mergeCell ref="B13:G13"/>
    <mergeCell ref="B30:G30"/>
    <mergeCell ref="B1:D1"/>
    <mergeCell ref="B4:D4"/>
    <mergeCell ref="B23:E23"/>
    <mergeCell ref="B55:C55"/>
    <mergeCell ref="B40:C40"/>
    <mergeCell ref="B41:J41"/>
  </mergeCells>
  <printOptions/>
  <pageMargins left="0.7" right="0.7" top="0.75" bottom="0.75" header="0.3" footer="0.3"/>
  <pageSetup orientation="portrait" paperSize="9"/>
  <ignoredErrors>
    <ignoredError sqref="F27 F25 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2006-05-02T11:59:26Z</cp:lastPrinted>
  <dcterms:created xsi:type="dcterms:W3CDTF">1997-03-04T07:59:01Z</dcterms:created>
  <dcterms:modified xsi:type="dcterms:W3CDTF">2022-03-31T11:23:18Z</dcterms:modified>
  <cp:category/>
  <cp:version/>
  <cp:contentType/>
  <cp:contentStatus/>
</cp:coreProperties>
</file>